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thewjoyner/Downloads/"/>
    </mc:Choice>
  </mc:AlternateContent>
  <xr:revisionPtr revIDLastSave="0" documentId="13_ncr:1_{2D419963-D442-AA48-8128-AC38BBC757F8}" xr6:coauthVersionLast="40" xr6:coauthVersionMax="40" xr10:uidLastSave="{00000000-0000-0000-0000-000000000000}"/>
  <bookViews>
    <workbookView xWindow="0" yWindow="0" windowWidth="25600" windowHeight="16000" xr2:uid="{00000000-000D-0000-FFFF-FFFF00000000}"/>
  </bookViews>
  <sheets>
    <sheet name="2017" sheetId="9" r:id="rId1"/>
    <sheet name="Frackville 17" sheetId="10" r:id="rId2"/>
    <sheet name="Philadelphia 17" sheetId="11" r:id="rId3"/>
    <sheet name="Wilkes-Barre 17" sheetId="12" r:id="rId4"/>
    <sheet name="Sheet3" sheetId="3" r:id="rId5"/>
  </sheets>
  <definedNames>
    <definedName name="_xlnm.Print_Titles" localSheetId="0">'2017'!$1:$1</definedName>
    <definedName name="_xlnm.Print_Titles" localSheetId="1">'Frackville 17'!$1:$1</definedName>
    <definedName name="_xlnm.Print_Titles" localSheetId="2">'Philadelphia 17'!$1:$1</definedName>
    <definedName name="_xlnm.Print_Titles" localSheetId="3">'Wilkes-Barre 17'!$1:$1</definedName>
  </definedNames>
  <calcPr calcId="191029" concurrentCalc="0"/>
</workbook>
</file>

<file path=xl/calcChain.xml><?xml version="1.0" encoding="utf-8"?>
<calcChain xmlns="http://schemas.openxmlformats.org/spreadsheetml/2006/main">
  <c r="D38" i="9" l="1"/>
  <c r="I3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6" i="9"/>
  <c r="I78" i="9"/>
  <c r="G78" i="9"/>
  <c r="D78" i="9"/>
  <c r="I108" i="9"/>
  <c r="G108" i="9"/>
  <c r="F98" i="9"/>
  <c r="F99" i="9"/>
  <c r="F100" i="9"/>
  <c r="F101" i="9"/>
  <c r="F102" i="9"/>
  <c r="F103" i="9"/>
  <c r="F104" i="9"/>
  <c r="F105" i="9"/>
  <c r="F106" i="9"/>
  <c r="F108" i="9"/>
  <c r="D108" i="9"/>
  <c r="I146" i="9"/>
  <c r="G146" i="9"/>
  <c r="E147" i="9"/>
  <c r="D146" i="9"/>
  <c r="F76" i="9"/>
  <c r="D39" i="9"/>
  <c r="D40" i="9"/>
  <c r="G38" i="9"/>
  <c r="J38" i="9"/>
  <c r="J147" i="9"/>
  <c r="H147" i="9"/>
  <c r="E38" i="9"/>
  <c r="H38" i="9"/>
  <c r="F110" i="9"/>
  <c r="J109" i="9"/>
  <c r="H109" i="9"/>
  <c r="E109" i="9"/>
  <c r="J79" i="9"/>
  <c r="H79" i="9"/>
  <c r="E79" i="9"/>
  <c r="F75" i="9"/>
  <c r="F74" i="9"/>
  <c r="F73" i="9"/>
  <c r="F72" i="9"/>
  <c r="F71" i="9"/>
  <c r="F70" i="9"/>
  <c r="F69" i="9"/>
  <c r="F68" i="9"/>
  <c r="F67" i="9"/>
  <c r="F80" i="9"/>
  <c r="F148" i="9"/>
  <c r="F78" i="9"/>
  <c r="F36" i="9"/>
  <c r="F35" i="9"/>
  <c r="F34" i="9"/>
  <c r="F33" i="9"/>
  <c r="F32" i="9"/>
  <c r="F30" i="9"/>
  <c r="F29" i="9"/>
  <c r="F31" i="9"/>
  <c r="F28" i="9"/>
  <c r="F27" i="9"/>
  <c r="F26" i="9"/>
  <c r="F25" i="9"/>
  <c r="F24" i="9"/>
  <c r="F23" i="9"/>
  <c r="F22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38" i="9"/>
  <c r="F2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22" i="12"/>
  <c r="I20" i="12"/>
  <c r="G20" i="12"/>
  <c r="J21" i="12"/>
  <c r="H21" i="12"/>
  <c r="E21" i="12"/>
  <c r="D20" i="12"/>
  <c r="F3" i="10"/>
  <c r="F12" i="10"/>
  <c r="F11" i="10"/>
  <c r="F9" i="11"/>
  <c r="F8" i="11"/>
  <c r="F7" i="11"/>
  <c r="F10" i="10"/>
  <c r="F9" i="10"/>
  <c r="F8" i="10"/>
  <c r="F7" i="10"/>
  <c r="F6" i="10"/>
  <c r="F5" i="10"/>
  <c r="F6" i="11"/>
  <c r="F4" i="10"/>
  <c r="F5" i="11"/>
  <c r="F4" i="11"/>
  <c r="F3" i="11"/>
  <c r="J15" i="11"/>
  <c r="H15" i="11"/>
  <c r="E15" i="11"/>
  <c r="I14" i="11"/>
  <c r="G14" i="11"/>
  <c r="D14" i="11"/>
  <c r="F12" i="11"/>
  <c r="F11" i="11"/>
  <c r="F10" i="11"/>
  <c r="F16" i="11"/>
  <c r="E15" i="10"/>
  <c r="J15" i="10"/>
  <c r="H15" i="10"/>
  <c r="I14" i="10"/>
  <c r="G14" i="10"/>
  <c r="D14" i="10"/>
  <c r="F14" i="11"/>
  <c r="F16" i="10"/>
  <c r="F20" i="12"/>
  <c r="F14" i="10"/>
</calcChain>
</file>

<file path=xl/sharedStrings.xml><?xml version="1.0" encoding="utf-8"?>
<sst xmlns="http://schemas.openxmlformats.org/spreadsheetml/2006/main" count="299" uniqueCount="89">
  <si>
    <t>Church</t>
  </si>
  <si>
    <t>Location</t>
  </si>
  <si>
    <t>Holy Annunciation Orthodox Church</t>
  </si>
  <si>
    <t>Berwick</t>
  </si>
  <si>
    <t>Bethlehem</t>
  </si>
  <si>
    <t>Catasauqua</t>
  </si>
  <si>
    <t>Coaldale</t>
  </si>
  <si>
    <t>Coatesville</t>
  </si>
  <si>
    <t>Edwardsville</t>
  </si>
  <si>
    <t>Frackville</t>
  </si>
  <si>
    <t>Harrisburg</t>
  </si>
  <si>
    <t>Jermyn</t>
  </si>
  <si>
    <t>Gradyville</t>
  </si>
  <si>
    <t>Lopez</t>
  </si>
  <si>
    <t>Mechanicsburg</t>
  </si>
  <si>
    <t>McAdoo</t>
  </si>
  <si>
    <t>Minersville</t>
  </si>
  <si>
    <t>Mount Carmel</t>
  </si>
  <si>
    <t>Nanticoke</t>
  </si>
  <si>
    <t>Old Forge</t>
  </si>
  <si>
    <t>Olyphant</t>
  </si>
  <si>
    <t>Pottstown</t>
  </si>
  <si>
    <t>Saint Clair</t>
  </si>
  <si>
    <t>Shillington</t>
  </si>
  <si>
    <t>Simpson</t>
  </si>
  <si>
    <t>Stroudsburg</t>
  </si>
  <si>
    <t>Uniondale</t>
  </si>
  <si>
    <t>Wilkes-Barre</t>
  </si>
  <si>
    <t>Williamsport</t>
  </si>
  <si>
    <t>Wilmington, DE</t>
  </si>
  <si>
    <t>St. Nicholas Orthodox Church</t>
  </si>
  <si>
    <t>Holy Trinity Orthodox Church</t>
  </si>
  <si>
    <t>St. Mary's Orthodox Church</t>
  </si>
  <si>
    <t>St. John the Baptist Orthodox Church</t>
  </si>
  <si>
    <t>Holy Ascension Orthodox Church</t>
  </si>
  <si>
    <t>St. Herman of Alaska Orthodox Church</t>
  </si>
  <si>
    <t>Christ the Saviour Orthodox Church</t>
  </si>
  <si>
    <t>St. Michael Orthodox Church</t>
  </si>
  <si>
    <t>St. Vladimir Orthodox Church</t>
  </si>
  <si>
    <t xml:space="preserve">Holy Apostles Orthodox Mission </t>
  </si>
  <si>
    <t>All Saints Orthodox Church</t>
  </si>
  <si>
    <t>Assumption of the Holy Virgin Orthodox Church</t>
  </si>
  <si>
    <t xml:space="preserve">Philadelphia </t>
  </si>
  <si>
    <t>St. Basil's Orthodox Church</t>
  </si>
  <si>
    <t>St. Tikhon of Zadonsk  Monastery Church</t>
  </si>
  <si>
    <t>Holy Resurrection Orthodox Cathedral</t>
  </si>
  <si>
    <t>Elevation of the Holy Cross Orthodox Church</t>
  </si>
  <si>
    <t>St. Michael the Archangel Orthodox Church</t>
  </si>
  <si>
    <t>Lykens</t>
  </si>
  <si>
    <t>St. Stephen Orthodox Cathedral</t>
  </si>
  <si>
    <t>SS Peter and Paul Orthodox Church</t>
  </si>
  <si>
    <t>St. Mark's Orthodox Church</t>
  </si>
  <si>
    <t>Wrightstown</t>
  </si>
  <si>
    <t>Code</t>
  </si>
  <si>
    <t>Change</t>
  </si>
  <si>
    <t xml:space="preserve"> </t>
  </si>
  <si>
    <t>Dundaff  (Clifford Twp)</t>
  </si>
  <si>
    <t>WILKES-BARRE DEANERY</t>
  </si>
  <si>
    <t>PHILADELPHIA DEANERY</t>
  </si>
  <si>
    <t>FRACKVILLE DEANERY</t>
  </si>
  <si>
    <t>2016 Invalids</t>
  </si>
  <si>
    <t>2016 Children</t>
  </si>
  <si>
    <t>2016 Grand Totals</t>
  </si>
  <si>
    <t>2017 Adults</t>
  </si>
  <si>
    <t>2017 Invalids</t>
  </si>
  <si>
    <t>2017 Children</t>
  </si>
  <si>
    <t>2017 Grand Totals</t>
  </si>
  <si>
    <t>South Canaan/Waymart</t>
  </si>
  <si>
    <t>(Difference from 2016)</t>
  </si>
  <si>
    <t>2016Invalids</t>
  </si>
  <si>
    <t>Alden Station</t>
  </si>
  <si>
    <t>Holy Resurrection Church</t>
  </si>
  <si>
    <t>2016  Invalids</t>
  </si>
  <si>
    <t>2018 Adults</t>
  </si>
  <si>
    <t>Waymart</t>
  </si>
  <si>
    <t>2018 Grand Totals</t>
  </si>
  <si>
    <t>(Difference from 2017)</t>
  </si>
  <si>
    <t>2018 Invalids</t>
  </si>
  <si>
    <t>2018 Children</t>
  </si>
  <si>
    <t>Union Dale</t>
  </si>
  <si>
    <t>Christ the Savior Orthodox Church</t>
  </si>
  <si>
    <t>Holy Apostles Orthodox Mission</t>
  </si>
  <si>
    <t>2017 Grant Totals</t>
  </si>
  <si>
    <t>Coatsville</t>
  </si>
  <si>
    <t>Philadelphia</t>
  </si>
  <si>
    <t>St. Mark Orthodox Church</t>
  </si>
  <si>
    <t>Dundaff (Clifford Twp)</t>
  </si>
  <si>
    <t>St. Basil Orthodox Church</t>
  </si>
  <si>
    <t>St. Tikhon of Zadonsk Monastery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</si>
</sst>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2"/>
  <sheetViews>
    <sheetView tabSelected="1" view="pageLayout" workbookViewId="0">
      <selection activeCell="A66" sqref="A66"/>
    </sheetView>
  </sheetViews>
  <sheetFormatPr baseColWidth="10" defaultColWidth="8.83203125" defaultRowHeight="16" x14ac:dyDescent="0.2"/>
  <cols>
    <col min="1" max="1" width="7.33203125" style="1" customWidth="1"/>
    <col min="2" max="2" width="36.6640625" customWidth="1"/>
    <col min="3" max="3" width="18.1640625" customWidth="1"/>
    <col min="4" max="4" width="8.6640625" style="2" customWidth="1"/>
    <col min="5" max="5" width="9.1640625" style="1" customWidth="1"/>
    <col min="6" max="6" width="9.1640625" style="1"/>
    <col min="7" max="7" width="8" style="1" customWidth="1"/>
    <col min="8" max="8" width="8.33203125" style="2" customWidth="1"/>
    <col min="10" max="10" width="9.1640625" style="2" customWidth="1"/>
  </cols>
  <sheetData>
    <row r="1" spans="1:11" ht="32" x14ac:dyDescent="0.2">
      <c r="A1" s="19" t="s">
        <v>53</v>
      </c>
      <c r="B1" s="24" t="s">
        <v>0</v>
      </c>
      <c r="C1" s="24" t="s">
        <v>1</v>
      </c>
      <c r="D1" s="31" t="s">
        <v>73</v>
      </c>
      <c r="E1" s="31" t="s">
        <v>63</v>
      </c>
      <c r="F1" s="32" t="s">
        <v>54</v>
      </c>
      <c r="G1" s="31" t="s">
        <v>77</v>
      </c>
      <c r="H1" s="31" t="s">
        <v>64</v>
      </c>
      <c r="I1" s="31" t="s">
        <v>78</v>
      </c>
      <c r="J1" s="31" t="s">
        <v>65</v>
      </c>
      <c r="K1" s="33"/>
    </row>
    <row r="2" spans="1:11" ht="15" x14ac:dyDescent="0.2">
      <c r="A2" s="27">
        <v>110</v>
      </c>
      <c r="B2" s="33" t="s">
        <v>2</v>
      </c>
      <c r="C2" s="33" t="s">
        <v>3</v>
      </c>
      <c r="D2" s="27">
        <v>74</v>
      </c>
      <c r="E2" s="27">
        <v>73</v>
      </c>
      <c r="F2" s="39">
        <f>SUM(D2-E2)</f>
        <v>1</v>
      </c>
      <c r="G2" s="27">
        <v>9</v>
      </c>
      <c r="H2" s="27">
        <v>10</v>
      </c>
      <c r="I2" s="27">
        <v>29</v>
      </c>
      <c r="J2" s="27">
        <v>32</v>
      </c>
      <c r="K2" s="33"/>
    </row>
    <row r="3" spans="1:11" ht="15" x14ac:dyDescent="0.2">
      <c r="A3" s="27">
        <v>120</v>
      </c>
      <c r="B3" s="33" t="s">
        <v>30</v>
      </c>
      <c r="C3" s="33" t="s">
        <v>4</v>
      </c>
      <c r="D3" s="27">
        <v>116</v>
      </c>
      <c r="E3" s="27">
        <v>143</v>
      </c>
      <c r="F3" s="39">
        <f t="shared" ref="F3:F36" si="0">SUM(D3-E3)</f>
        <v>-27</v>
      </c>
      <c r="G3" s="27">
        <v>7</v>
      </c>
      <c r="H3" s="27">
        <v>10</v>
      </c>
      <c r="I3" s="27">
        <v>18</v>
      </c>
      <c r="J3" s="27">
        <v>25</v>
      </c>
      <c r="K3" s="33"/>
    </row>
    <row r="4" spans="1:11" ht="15" x14ac:dyDescent="0.2">
      <c r="A4" s="34">
        <v>130</v>
      </c>
      <c r="B4" s="35" t="s">
        <v>31</v>
      </c>
      <c r="C4" s="35" t="s">
        <v>5</v>
      </c>
      <c r="D4" s="27">
        <v>24</v>
      </c>
      <c r="E4" s="34">
        <v>28</v>
      </c>
      <c r="F4" s="39">
        <f t="shared" si="0"/>
        <v>-4</v>
      </c>
      <c r="G4" s="27">
        <v>8</v>
      </c>
      <c r="H4" s="27">
        <v>8</v>
      </c>
      <c r="I4" s="27">
        <v>1</v>
      </c>
      <c r="J4" s="27">
        <v>1</v>
      </c>
      <c r="K4" s="33"/>
    </row>
    <row r="5" spans="1:11" ht="15" x14ac:dyDescent="0.2">
      <c r="A5" s="27">
        <v>140</v>
      </c>
      <c r="B5" s="33" t="s">
        <v>32</v>
      </c>
      <c r="C5" s="33" t="s">
        <v>6</v>
      </c>
      <c r="D5" s="27">
        <v>87</v>
      </c>
      <c r="E5" s="27">
        <v>83</v>
      </c>
      <c r="F5" s="39">
        <f t="shared" si="0"/>
        <v>4</v>
      </c>
      <c r="G5" s="27">
        <v>22</v>
      </c>
      <c r="H5" s="27">
        <v>23</v>
      </c>
      <c r="I5" s="27">
        <v>14</v>
      </c>
      <c r="J5" s="27">
        <v>14</v>
      </c>
      <c r="K5" s="33"/>
    </row>
    <row r="6" spans="1:11" s="10" customFormat="1" ht="15" x14ac:dyDescent="0.2">
      <c r="A6" s="34">
        <v>150</v>
      </c>
      <c r="B6" s="35" t="s">
        <v>30</v>
      </c>
      <c r="C6" s="35" t="s">
        <v>7</v>
      </c>
      <c r="D6" s="34">
        <v>42</v>
      </c>
      <c r="E6" s="34">
        <v>42</v>
      </c>
      <c r="F6" s="39">
        <f t="shared" si="0"/>
        <v>0</v>
      </c>
      <c r="G6" s="34">
        <v>1</v>
      </c>
      <c r="H6" s="34">
        <v>1</v>
      </c>
      <c r="I6" s="34">
        <v>3</v>
      </c>
      <c r="J6" s="34">
        <v>3</v>
      </c>
      <c r="K6" s="35"/>
    </row>
    <row r="7" spans="1:11" ht="15" x14ac:dyDescent="0.2">
      <c r="A7" s="27">
        <v>160</v>
      </c>
      <c r="B7" s="33" t="s">
        <v>33</v>
      </c>
      <c r="C7" s="33" t="s">
        <v>56</v>
      </c>
      <c r="D7" s="27">
        <v>26</v>
      </c>
      <c r="E7" s="27">
        <v>27</v>
      </c>
      <c r="F7" s="39">
        <f t="shared" si="0"/>
        <v>-1</v>
      </c>
      <c r="G7" s="27">
        <v>1</v>
      </c>
      <c r="H7" s="27">
        <v>1</v>
      </c>
      <c r="I7" s="34">
        <v>7</v>
      </c>
      <c r="J7" s="27">
        <v>7</v>
      </c>
      <c r="K7" s="33"/>
    </row>
    <row r="8" spans="1:11" ht="15" x14ac:dyDescent="0.2">
      <c r="A8" s="27">
        <v>170</v>
      </c>
      <c r="B8" s="33" t="s">
        <v>33</v>
      </c>
      <c r="C8" s="33" t="s">
        <v>8</v>
      </c>
      <c r="D8" s="27">
        <v>56</v>
      </c>
      <c r="E8" s="27">
        <v>61</v>
      </c>
      <c r="F8" s="39">
        <f t="shared" si="0"/>
        <v>-5</v>
      </c>
      <c r="G8" s="27">
        <v>11</v>
      </c>
      <c r="H8" s="27">
        <v>13</v>
      </c>
      <c r="I8" s="34">
        <v>2</v>
      </c>
      <c r="J8" s="27">
        <v>5</v>
      </c>
      <c r="K8" s="33"/>
    </row>
    <row r="9" spans="1:11" ht="15" x14ac:dyDescent="0.2">
      <c r="A9" s="27">
        <v>180</v>
      </c>
      <c r="B9" s="33" t="s">
        <v>34</v>
      </c>
      <c r="C9" s="33" t="s">
        <v>9</v>
      </c>
      <c r="D9" s="27">
        <v>55</v>
      </c>
      <c r="E9" s="27">
        <v>61</v>
      </c>
      <c r="F9" s="39">
        <f t="shared" si="0"/>
        <v>-6</v>
      </c>
      <c r="G9" s="27">
        <v>8</v>
      </c>
      <c r="H9" s="27">
        <v>13</v>
      </c>
      <c r="I9" s="27">
        <v>14</v>
      </c>
      <c r="J9" s="27">
        <v>11</v>
      </c>
      <c r="K9" s="33"/>
    </row>
    <row r="10" spans="1:11" ht="15" x14ac:dyDescent="0.2">
      <c r="A10" s="27">
        <v>190</v>
      </c>
      <c r="B10" s="33" t="s">
        <v>35</v>
      </c>
      <c r="C10" s="33" t="s">
        <v>12</v>
      </c>
      <c r="D10" s="27">
        <v>95</v>
      </c>
      <c r="E10" s="27">
        <v>90</v>
      </c>
      <c r="F10" s="39">
        <f t="shared" si="0"/>
        <v>5</v>
      </c>
      <c r="G10" s="27">
        <v>16</v>
      </c>
      <c r="H10" s="27">
        <v>16</v>
      </c>
      <c r="I10" s="27">
        <v>68</v>
      </c>
      <c r="J10" s="27">
        <v>68</v>
      </c>
      <c r="K10" s="33"/>
    </row>
    <row r="11" spans="1:11" ht="16.5" customHeight="1" x14ac:dyDescent="0.2">
      <c r="A11" s="27">
        <v>200</v>
      </c>
      <c r="B11" s="33" t="s">
        <v>36</v>
      </c>
      <c r="C11" s="33" t="s">
        <v>10</v>
      </c>
      <c r="D11" s="27">
        <v>224</v>
      </c>
      <c r="E11" s="27">
        <v>219</v>
      </c>
      <c r="F11" s="39">
        <f t="shared" si="0"/>
        <v>5</v>
      </c>
      <c r="G11" s="27">
        <v>1</v>
      </c>
      <c r="H11" s="27">
        <v>0</v>
      </c>
      <c r="I11" s="27">
        <v>95</v>
      </c>
      <c r="J11" s="27">
        <v>93</v>
      </c>
      <c r="K11" s="33"/>
    </row>
    <row r="12" spans="1:11" ht="15" x14ac:dyDescent="0.2">
      <c r="A12" s="27">
        <v>210</v>
      </c>
      <c r="B12" s="33" t="s">
        <v>37</v>
      </c>
      <c r="C12" s="33" t="s">
        <v>11</v>
      </c>
      <c r="D12" s="27">
        <v>139</v>
      </c>
      <c r="E12" s="27">
        <v>138</v>
      </c>
      <c r="F12" s="39">
        <f t="shared" si="0"/>
        <v>1</v>
      </c>
      <c r="G12" s="27">
        <v>0</v>
      </c>
      <c r="H12" s="27">
        <v>0</v>
      </c>
      <c r="I12" s="27">
        <v>37</v>
      </c>
      <c r="J12" s="27">
        <v>38</v>
      </c>
      <c r="K12" s="33"/>
    </row>
    <row r="13" spans="1:11" ht="15" x14ac:dyDescent="0.2">
      <c r="A13" s="27">
        <v>220</v>
      </c>
      <c r="B13" s="33" t="s">
        <v>38</v>
      </c>
      <c r="C13" s="33" t="s">
        <v>13</v>
      </c>
      <c r="D13" s="27">
        <v>20</v>
      </c>
      <c r="E13" s="27">
        <v>20</v>
      </c>
      <c r="F13" s="39">
        <f t="shared" si="0"/>
        <v>0</v>
      </c>
      <c r="G13" s="27">
        <v>4</v>
      </c>
      <c r="H13" s="27">
        <v>6</v>
      </c>
      <c r="I13" s="27">
        <v>3</v>
      </c>
      <c r="J13" s="27">
        <v>1</v>
      </c>
      <c r="K13" s="33"/>
    </row>
    <row r="14" spans="1:11" ht="15" x14ac:dyDescent="0.2">
      <c r="A14" s="27">
        <v>230</v>
      </c>
      <c r="B14" s="33" t="s">
        <v>34</v>
      </c>
      <c r="C14" s="33" t="s">
        <v>48</v>
      </c>
      <c r="D14" s="27">
        <v>16</v>
      </c>
      <c r="E14" s="27">
        <v>20</v>
      </c>
      <c r="F14" s="39">
        <f t="shared" si="0"/>
        <v>-4</v>
      </c>
      <c r="G14" s="27">
        <v>0</v>
      </c>
      <c r="H14" s="27">
        <v>0</v>
      </c>
      <c r="I14" s="27">
        <v>0</v>
      </c>
      <c r="J14" s="27">
        <v>0</v>
      </c>
      <c r="K14" s="33"/>
    </row>
    <row r="15" spans="1:11" s="10" customFormat="1" ht="15" x14ac:dyDescent="0.2">
      <c r="A15" s="34">
        <v>240</v>
      </c>
      <c r="B15" s="35" t="s">
        <v>31</v>
      </c>
      <c r="C15" s="35" t="s">
        <v>15</v>
      </c>
      <c r="D15" s="34"/>
      <c r="E15" s="34"/>
      <c r="F15" s="39">
        <f t="shared" si="0"/>
        <v>0</v>
      </c>
      <c r="G15" s="34"/>
      <c r="H15" s="34"/>
      <c r="I15" s="35"/>
      <c r="J15" s="34"/>
      <c r="K15" s="35"/>
    </row>
    <row r="16" spans="1:11" ht="15" x14ac:dyDescent="0.2">
      <c r="A16" s="27">
        <v>250</v>
      </c>
      <c r="B16" s="33" t="s">
        <v>39</v>
      </c>
      <c r="C16" s="33" t="s">
        <v>14</v>
      </c>
      <c r="D16" s="27">
        <v>110</v>
      </c>
      <c r="E16" s="27">
        <v>111</v>
      </c>
      <c r="F16" s="39">
        <f t="shared" si="0"/>
        <v>-1</v>
      </c>
      <c r="G16" s="27">
        <v>0</v>
      </c>
      <c r="H16" s="27">
        <v>0</v>
      </c>
      <c r="I16" s="27">
        <v>50</v>
      </c>
      <c r="J16" s="27">
        <v>47</v>
      </c>
      <c r="K16" s="33"/>
    </row>
    <row r="17" spans="1:11" ht="15" x14ac:dyDescent="0.2">
      <c r="A17" s="27">
        <v>260</v>
      </c>
      <c r="B17" s="33" t="s">
        <v>50</v>
      </c>
      <c r="C17" s="33" t="s">
        <v>16</v>
      </c>
      <c r="D17" s="27">
        <v>27</v>
      </c>
      <c r="E17" s="27">
        <v>28</v>
      </c>
      <c r="F17" s="39">
        <f t="shared" si="0"/>
        <v>-1</v>
      </c>
      <c r="G17" s="27">
        <v>2</v>
      </c>
      <c r="H17" s="27">
        <v>4</v>
      </c>
      <c r="I17" s="27">
        <v>2</v>
      </c>
      <c r="J17" s="27">
        <v>3</v>
      </c>
      <c r="K17" s="33"/>
    </row>
    <row r="18" spans="1:11" ht="15" x14ac:dyDescent="0.2">
      <c r="A18" s="27">
        <v>270</v>
      </c>
      <c r="B18" s="33" t="s">
        <v>37</v>
      </c>
      <c r="C18" s="33" t="s">
        <v>17</v>
      </c>
      <c r="D18" s="27">
        <v>53</v>
      </c>
      <c r="E18" s="27">
        <v>56</v>
      </c>
      <c r="F18" s="39">
        <f t="shared" si="0"/>
        <v>-3</v>
      </c>
      <c r="G18" s="27">
        <v>3</v>
      </c>
      <c r="H18" s="27">
        <v>3</v>
      </c>
      <c r="I18" s="27">
        <v>8</v>
      </c>
      <c r="J18" s="27">
        <v>9</v>
      </c>
      <c r="K18" s="33"/>
    </row>
    <row r="19" spans="1:11" ht="15" x14ac:dyDescent="0.2">
      <c r="A19" s="27">
        <v>280</v>
      </c>
      <c r="B19" s="33" t="s">
        <v>33</v>
      </c>
      <c r="C19" s="33" t="s">
        <v>18</v>
      </c>
      <c r="D19" s="27">
        <v>23</v>
      </c>
      <c r="E19" s="27">
        <v>23</v>
      </c>
      <c r="F19" s="39">
        <f t="shared" si="0"/>
        <v>0</v>
      </c>
      <c r="G19" s="27">
        <v>2</v>
      </c>
      <c r="H19" s="27">
        <v>2</v>
      </c>
      <c r="I19" s="27">
        <v>2</v>
      </c>
      <c r="J19" s="27">
        <v>2</v>
      </c>
      <c r="K19" s="33"/>
    </row>
    <row r="20" spans="1:11" ht="15" x14ac:dyDescent="0.2">
      <c r="A20" s="27">
        <v>290</v>
      </c>
      <c r="B20" s="33" t="s">
        <v>37</v>
      </c>
      <c r="C20" s="33" t="s">
        <v>19</v>
      </c>
      <c r="D20" s="27">
        <v>87</v>
      </c>
      <c r="E20" s="27">
        <v>89</v>
      </c>
      <c r="F20" s="39">
        <f t="shared" si="0"/>
        <v>-2</v>
      </c>
      <c r="G20" s="27">
        <v>3</v>
      </c>
      <c r="H20" s="27">
        <v>6</v>
      </c>
      <c r="I20" s="27">
        <v>18</v>
      </c>
      <c r="J20" s="27">
        <v>16</v>
      </c>
      <c r="K20" s="33"/>
    </row>
    <row r="21" spans="1:11" ht="15" x14ac:dyDescent="0.2">
      <c r="A21" s="27">
        <v>300</v>
      </c>
      <c r="B21" s="33" t="s">
        <v>40</v>
      </c>
      <c r="C21" s="33" t="s">
        <v>20</v>
      </c>
      <c r="D21" s="27">
        <v>73</v>
      </c>
      <c r="E21" s="27">
        <v>84</v>
      </c>
      <c r="F21" s="39">
        <f t="shared" si="0"/>
        <v>-11</v>
      </c>
      <c r="G21" s="27">
        <v>0</v>
      </c>
      <c r="H21" s="27">
        <v>0</v>
      </c>
      <c r="I21" s="27">
        <v>21</v>
      </c>
      <c r="J21" s="27">
        <v>26</v>
      </c>
      <c r="K21" s="33"/>
    </row>
    <row r="22" spans="1:11" ht="15" x14ac:dyDescent="0.2">
      <c r="A22" s="27">
        <v>310</v>
      </c>
      <c r="B22" s="33" t="s">
        <v>30</v>
      </c>
      <c r="C22" s="33" t="s">
        <v>20</v>
      </c>
      <c r="D22" s="27">
        <v>51</v>
      </c>
      <c r="E22" s="27">
        <v>52</v>
      </c>
      <c r="F22" s="39">
        <f t="shared" si="0"/>
        <v>-1</v>
      </c>
      <c r="G22" s="27">
        <v>0</v>
      </c>
      <c r="H22" s="27">
        <v>0</v>
      </c>
      <c r="I22" s="27">
        <v>10</v>
      </c>
      <c r="J22" s="27">
        <v>9</v>
      </c>
      <c r="K22" s="33"/>
    </row>
    <row r="23" spans="1:11" ht="15" x14ac:dyDescent="0.2">
      <c r="A23" s="27">
        <v>320</v>
      </c>
      <c r="B23" s="33" t="s">
        <v>41</v>
      </c>
      <c r="C23" s="33" t="s">
        <v>42</v>
      </c>
      <c r="D23" s="27">
        <v>42</v>
      </c>
      <c r="E23" s="27">
        <v>39</v>
      </c>
      <c r="F23" s="39">
        <f t="shared" si="0"/>
        <v>3</v>
      </c>
      <c r="G23" s="27">
        <v>3</v>
      </c>
      <c r="H23" s="27">
        <v>3</v>
      </c>
      <c r="I23" s="27">
        <v>7</v>
      </c>
      <c r="J23" s="27">
        <v>3</v>
      </c>
      <c r="K23" s="33"/>
    </row>
    <row r="24" spans="1:11" ht="15" x14ac:dyDescent="0.2">
      <c r="A24" s="27">
        <v>340</v>
      </c>
      <c r="B24" s="33" t="s">
        <v>49</v>
      </c>
      <c r="C24" s="33" t="s">
        <v>42</v>
      </c>
      <c r="D24" s="27">
        <v>150</v>
      </c>
      <c r="E24" s="27">
        <v>139</v>
      </c>
      <c r="F24" s="39">
        <f t="shared" si="0"/>
        <v>11</v>
      </c>
      <c r="G24" s="27">
        <v>3</v>
      </c>
      <c r="H24" s="27">
        <v>7</v>
      </c>
      <c r="I24" s="27">
        <v>73</v>
      </c>
      <c r="J24" s="27">
        <v>66</v>
      </c>
      <c r="K24" s="33"/>
    </row>
    <row r="25" spans="1:11" ht="15" x14ac:dyDescent="0.2">
      <c r="A25" s="27">
        <v>350</v>
      </c>
      <c r="B25" s="33" t="s">
        <v>31</v>
      </c>
      <c r="C25" s="33" t="s">
        <v>21</v>
      </c>
      <c r="D25" s="27">
        <v>71</v>
      </c>
      <c r="E25" s="27">
        <v>71</v>
      </c>
      <c r="F25" s="39">
        <f t="shared" si="0"/>
        <v>0</v>
      </c>
      <c r="G25" s="27">
        <v>0</v>
      </c>
      <c r="H25" s="27">
        <v>0</v>
      </c>
      <c r="I25" s="27">
        <v>34</v>
      </c>
      <c r="J25" s="27">
        <v>32</v>
      </c>
      <c r="K25" s="33"/>
    </row>
    <row r="26" spans="1:11" ht="15" x14ac:dyDescent="0.2">
      <c r="A26" s="27">
        <v>360</v>
      </c>
      <c r="B26" s="33" t="s">
        <v>41</v>
      </c>
      <c r="C26" s="33" t="s">
        <v>22</v>
      </c>
      <c r="D26" s="27">
        <v>10</v>
      </c>
      <c r="E26" s="27">
        <v>14</v>
      </c>
      <c r="F26" s="39">
        <f t="shared" si="0"/>
        <v>-4</v>
      </c>
      <c r="G26" s="27">
        <v>5</v>
      </c>
      <c r="H26" s="27">
        <v>1</v>
      </c>
      <c r="I26" s="27">
        <v>0</v>
      </c>
      <c r="J26" s="27">
        <v>0</v>
      </c>
      <c r="K26" s="33"/>
    </row>
    <row r="27" spans="1:11" ht="15" x14ac:dyDescent="0.2">
      <c r="A27" s="36">
        <v>370</v>
      </c>
      <c r="B27" s="37" t="s">
        <v>35</v>
      </c>
      <c r="C27" s="37" t="s">
        <v>23</v>
      </c>
      <c r="D27" s="27">
        <v>110</v>
      </c>
      <c r="E27" s="36">
        <v>109</v>
      </c>
      <c r="F27" s="39">
        <f t="shared" si="0"/>
        <v>1</v>
      </c>
      <c r="G27" s="27">
        <v>0</v>
      </c>
      <c r="H27" s="27">
        <v>0</v>
      </c>
      <c r="I27" s="27">
        <v>29</v>
      </c>
      <c r="J27" s="27">
        <v>27</v>
      </c>
      <c r="K27" s="33"/>
    </row>
    <row r="28" spans="1:11" ht="15" x14ac:dyDescent="0.2">
      <c r="A28" s="27">
        <v>380</v>
      </c>
      <c r="B28" s="33" t="s">
        <v>43</v>
      </c>
      <c r="C28" s="33" t="s">
        <v>24</v>
      </c>
      <c r="D28" s="27">
        <v>31</v>
      </c>
      <c r="E28" s="27">
        <v>31</v>
      </c>
      <c r="F28" s="39">
        <f t="shared" si="0"/>
        <v>0</v>
      </c>
      <c r="G28" s="27">
        <v>0</v>
      </c>
      <c r="H28" s="27">
        <v>0</v>
      </c>
      <c r="I28" s="27">
        <v>0</v>
      </c>
      <c r="J28" s="27">
        <v>0</v>
      </c>
      <c r="K28" s="33"/>
    </row>
    <row r="29" spans="1:11" ht="15" x14ac:dyDescent="0.2">
      <c r="A29" s="27">
        <v>400</v>
      </c>
      <c r="B29" s="33" t="s">
        <v>31</v>
      </c>
      <c r="C29" s="33" t="s">
        <v>25</v>
      </c>
      <c r="D29" s="27">
        <v>80</v>
      </c>
      <c r="E29" s="27">
        <v>91</v>
      </c>
      <c r="F29" s="39">
        <f t="shared" si="0"/>
        <v>-11</v>
      </c>
      <c r="G29" s="27">
        <v>1</v>
      </c>
      <c r="H29" s="27">
        <v>1</v>
      </c>
      <c r="I29" s="27">
        <v>13</v>
      </c>
      <c r="J29" s="27">
        <v>18</v>
      </c>
      <c r="K29" s="33"/>
    </row>
    <row r="30" spans="1:11" ht="15" x14ac:dyDescent="0.2">
      <c r="A30" s="27">
        <v>410</v>
      </c>
      <c r="B30" s="33" t="s">
        <v>50</v>
      </c>
      <c r="C30" s="33" t="s">
        <v>79</v>
      </c>
      <c r="D30" s="27">
        <v>20</v>
      </c>
      <c r="E30" s="27">
        <v>21</v>
      </c>
      <c r="F30" s="39">
        <f t="shared" si="0"/>
        <v>-1</v>
      </c>
      <c r="G30" s="27">
        <v>0</v>
      </c>
      <c r="H30" s="27">
        <v>0</v>
      </c>
      <c r="I30" s="27">
        <v>11</v>
      </c>
      <c r="J30" s="27">
        <v>11</v>
      </c>
      <c r="K30" s="33"/>
    </row>
    <row r="31" spans="1:11" ht="15" x14ac:dyDescent="0.2">
      <c r="A31" s="27">
        <v>390</v>
      </c>
      <c r="B31" s="33" t="s">
        <v>44</v>
      </c>
      <c r="C31" s="33" t="s">
        <v>74</v>
      </c>
      <c r="D31" s="27">
        <v>71</v>
      </c>
      <c r="E31" s="27">
        <v>74</v>
      </c>
      <c r="F31" s="39">
        <f>SUM(D31-E31)</f>
        <v>-3</v>
      </c>
      <c r="G31" s="27">
        <v>0</v>
      </c>
      <c r="H31" s="27">
        <v>0</v>
      </c>
      <c r="I31" s="27">
        <v>10</v>
      </c>
      <c r="J31" s="27">
        <v>10</v>
      </c>
      <c r="K31" s="33"/>
    </row>
    <row r="32" spans="1:11" ht="15" x14ac:dyDescent="0.2">
      <c r="A32" s="27">
        <v>420</v>
      </c>
      <c r="B32" s="33" t="s">
        <v>45</v>
      </c>
      <c r="C32" s="33" t="s">
        <v>27</v>
      </c>
      <c r="D32" s="27">
        <v>75</v>
      </c>
      <c r="E32" s="27">
        <v>101</v>
      </c>
      <c r="F32" s="39">
        <f t="shared" si="0"/>
        <v>-26</v>
      </c>
      <c r="G32" s="27">
        <v>0</v>
      </c>
      <c r="H32" s="27">
        <v>0</v>
      </c>
      <c r="I32" s="27">
        <v>2</v>
      </c>
      <c r="J32" s="27">
        <v>8</v>
      </c>
      <c r="K32" s="33"/>
    </row>
    <row r="33" spans="1:11" ht="15" x14ac:dyDescent="0.2">
      <c r="A33" s="27">
        <v>430</v>
      </c>
      <c r="B33" s="33" t="s">
        <v>31</v>
      </c>
      <c r="C33" s="33" t="s">
        <v>27</v>
      </c>
      <c r="D33" s="27">
        <v>115</v>
      </c>
      <c r="E33" s="27">
        <v>111</v>
      </c>
      <c r="F33" s="39">
        <f t="shared" si="0"/>
        <v>4</v>
      </c>
      <c r="G33" s="27">
        <v>1</v>
      </c>
      <c r="H33" s="27">
        <v>2</v>
      </c>
      <c r="I33" s="27">
        <v>20</v>
      </c>
      <c r="J33" s="27">
        <v>20</v>
      </c>
      <c r="K33" s="33"/>
    </row>
    <row r="34" spans="1:11" ht="15" x14ac:dyDescent="0.2">
      <c r="A34" s="27">
        <v>440</v>
      </c>
      <c r="B34" s="33" t="s">
        <v>46</v>
      </c>
      <c r="C34" s="33" t="s">
        <v>28</v>
      </c>
      <c r="D34" s="27">
        <v>65</v>
      </c>
      <c r="E34" s="27">
        <v>65</v>
      </c>
      <c r="F34" s="39">
        <f t="shared" si="0"/>
        <v>0</v>
      </c>
      <c r="G34" s="27">
        <v>1</v>
      </c>
      <c r="H34" s="27">
        <v>0</v>
      </c>
      <c r="I34" s="27">
        <v>25</v>
      </c>
      <c r="J34" s="27">
        <v>29</v>
      </c>
      <c r="K34" s="33"/>
    </row>
    <row r="35" spans="1:11" ht="15" x14ac:dyDescent="0.2">
      <c r="A35" s="27">
        <v>450</v>
      </c>
      <c r="B35" s="33" t="s">
        <v>47</v>
      </c>
      <c r="C35" s="33" t="s">
        <v>29</v>
      </c>
      <c r="D35" s="27">
        <v>95</v>
      </c>
      <c r="E35" s="27">
        <v>90</v>
      </c>
      <c r="F35" s="39">
        <f t="shared" si="0"/>
        <v>5</v>
      </c>
      <c r="G35" s="27">
        <v>4</v>
      </c>
      <c r="H35" s="27">
        <v>4</v>
      </c>
      <c r="I35" s="27">
        <v>44</v>
      </c>
      <c r="J35" s="27">
        <v>38</v>
      </c>
      <c r="K35" s="33"/>
    </row>
    <row r="36" spans="1:11" ht="15" x14ac:dyDescent="0.2">
      <c r="A36" s="27">
        <v>460</v>
      </c>
      <c r="B36" s="33" t="s">
        <v>51</v>
      </c>
      <c r="C36" s="33" t="s">
        <v>52</v>
      </c>
      <c r="D36" s="27">
        <v>79</v>
      </c>
      <c r="E36" s="27">
        <v>77</v>
      </c>
      <c r="F36" s="39">
        <f t="shared" si="0"/>
        <v>2</v>
      </c>
      <c r="G36" s="27">
        <v>1</v>
      </c>
      <c r="H36" s="27">
        <v>3</v>
      </c>
      <c r="I36" s="27">
        <v>29</v>
      </c>
      <c r="J36" s="27">
        <v>32</v>
      </c>
      <c r="K36" s="33"/>
    </row>
    <row r="37" spans="1:11" ht="15" x14ac:dyDescent="0.2">
      <c r="A37" s="27"/>
      <c r="B37" s="33"/>
      <c r="C37" s="33"/>
      <c r="D37" s="27"/>
      <c r="E37" s="27"/>
      <c r="F37" s="39"/>
      <c r="G37" s="27"/>
      <c r="H37" s="27"/>
      <c r="I37" s="33"/>
      <c r="J37" s="27"/>
      <c r="K37" s="33"/>
    </row>
    <row r="38" spans="1:11" ht="15" x14ac:dyDescent="0.2">
      <c r="A38" s="27"/>
      <c r="B38" s="38" t="s">
        <v>75</v>
      </c>
      <c r="C38" s="33"/>
      <c r="D38" s="19">
        <f>SUM(D2:D36)</f>
        <v>2412</v>
      </c>
      <c r="E38" s="19">
        <f>SUM(E2:E36)</f>
        <v>2481</v>
      </c>
      <c r="F38" s="39">
        <f>SUM(F2:F36)</f>
        <v>-69</v>
      </c>
      <c r="G38" s="27">
        <f>SUM(G2:G36)</f>
        <v>117</v>
      </c>
      <c r="H38" s="27">
        <f t="shared" ref="H38" si="1">SUM(H2:H36)</f>
        <v>137</v>
      </c>
      <c r="I38" s="27">
        <f>SUM(I2:I36)</f>
        <v>699</v>
      </c>
      <c r="J38" s="27">
        <f>SUM(J2:J36)</f>
        <v>704</v>
      </c>
      <c r="K38" s="33"/>
    </row>
    <row r="39" spans="1:11" ht="15" x14ac:dyDescent="0.2">
      <c r="A39" s="27"/>
      <c r="B39" s="38" t="s">
        <v>66</v>
      </c>
      <c r="C39" s="33"/>
      <c r="D39" s="27">
        <f>SUM(E2:E36)</f>
        <v>2481</v>
      </c>
      <c r="E39" s="27" t="s">
        <v>55</v>
      </c>
      <c r="F39" s="27"/>
      <c r="G39" s="27"/>
      <c r="H39" s="27"/>
      <c r="I39" s="33"/>
      <c r="J39" s="27"/>
      <c r="K39" s="33"/>
    </row>
    <row r="40" spans="1:11" ht="15" x14ac:dyDescent="0.2">
      <c r="A40" s="27"/>
      <c r="B40" s="38" t="s">
        <v>76</v>
      </c>
      <c r="C40" s="35"/>
      <c r="D40" s="27">
        <f>SUM(D38-D39)</f>
        <v>-69</v>
      </c>
      <c r="E40" s="34" t="s">
        <v>55</v>
      </c>
      <c r="F40" s="27"/>
      <c r="G40" s="27"/>
      <c r="H40" s="27"/>
      <c r="I40" s="33"/>
      <c r="J40" s="27"/>
      <c r="K40" s="33"/>
    </row>
    <row r="41" spans="1:11" ht="15" x14ac:dyDescent="0.2">
      <c r="A41" s="27"/>
      <c r="B41" s="33"/>
      <c r="C41" s="33"/>
      <c r="D41" s="27"/>
      <c r="E41" s="27"/>
      <c r="F41" s="27"/>
      <c r="G41" s="27"/>
      <c r="H41" s="27"/>
      <c r="I41" s="33"/>
      <c r="J41" s="27"/>
      <c r="K41" s="33"/>
    </row>
    <row r="42" spans="1:11" ht="15" x14ac:dyDescent="0.2">
      <c r="A42" s="27"/>
      <c r="B42" s="38" t="s">
        <v>55</v>
      </c>
      <c r="C42" s="33"/>
      <c r="D42" s="27"/>
      <c r="E42" s="27"/>
      <c r="F42" s="27"/>
      <c r="G42" s="27"/>
      <c r="H42" s="27"/>
      <c r="I42" s="33"/>
      <c r="J42" s="27"/>
      <c r="K42" s="33"/>
    </row>
    <row r="43" spans="1:11" ht="15" x14ac:dyDescent="0.2">
      <c r="A43" s="27"/>
      <c r="B43" s="38" t="s">
        <v>55</v>
      </c>
      <c r="C43" s="33"/>
      <c r="D43" s="27"/>
      <c r="E43" s="27"/>
      <c r="F43" s="27"/>
      <c r="G43" s="27"/>
      <c r="H43" s="27"/>
      <c r="I43" s="33"/>
      <c r="J43" s="27"/>
      <c r="K43" s="33"/>
    </row>
    <row r="44" spans="1:11" ht="15" x14ac:dyDescent="0.2">
      <c r="A44" s="27"/>
      <c r="B44" s="33"/>
      <c r="C44" s="33"/>
      <c r="D44" s="27"/>
      <c r="E44" s="27"/>
      <c r="F44" s="27"/>
      <c r="G44" s="27"/>
      <c r="H44" s="27"/>
      <c r="I44" s="33"/>
      <c r="J44" s="27"/>
      <c r="K44" s="33"/>
    </row>
    <row r="45" spans="1:11" ht="15" x14ac:dyDescent="0.2">
      <c r="A45" s="27"/>
      <c r="B45" s="33"/>
      <c r="C45" s="33"/>
      <c r="D45" s="27"/>
      <c r="E45" s="27"/>
      <c r="F45" s="27"/>
      <c r="G45" s="27"/>
      <c r="H45" s="27"/>
      <c r="I45" s="33"/>
      <c r="J45" s="27"/>
      <c r="K45" s="33"/>
    </row>
    <row r="46" spans="1:11" ht="15" x14ac:dyDescent="0.2">
      <c r="A46" s="27"/>
      <c r="B46" s="33"/>
      <c r="C46" s="33"/>
      <c r="D46" s="27"/>
      <c r="E46" s="27"/>
      <c r="F46" s="27"/>
      <c r="G46" s="27"/>
      <c r="H46" s="27"/>
      <c r="I46" s="33"/>
      <c r="J46" s="27"/>
      <c r="K46" s="33"/>
    </row>
    <row r="47" spans="1:11" ht="15" x14ac:dyDescent="0.2">
      <c r="A47" s="27"/>
      <c r="B47" s="33"/>
      <c r="C47" s="33"/>
      <c r="D47" s="27"/>
      <c r="E47" s="27"/>
      <c r="F47" s="27"/>
      <c r="G47" s="27"/>
      <c r="H47" s="27"/>
      <c r="I47" s="33"/>
      <c r="J47" s="27"/>
      <c r="K47" s="33"/>
    </row>
    <row r="48" spans="1:11" ht="15" x14ac:dyDescent="0.2">
      <c r="A48" s="27"/>
      <c r="B48" s="33"/>
      <c r="C48" s="33"/>
      <c r="D48" s="27"/>
      <c r="E48" s="27"/>
      <c r="F48" s="27"/>
      <c r="G48" s="27"/>
      <c r="H48" s="27"/>
      <c r="I48" s="33"/>
      <c r="J48" s="27"/>
      <c r="K48" s="33"/>
    </row>
    <row r="49" spans="1:11" ht="15" x14ac:dyDescent="0.2">
      <c r="A49" s="27"/>
      <c r="B49" s="33"/>
      <c r="C49" s="33"/>
      <c r="D49" s="27"/>
      <c r="E49" s="27"/>
      <c r="F49" s="27"/>
      <c r="G49" s="27"/>
      <c r="H49" s="27"/>
      <c r="I49" s="33"/>
      <c r="J49" s="27"/>
      <c r="K49" s="33"/>
    </row>
    <row r="50" spans="1:11" ht="15" x14ac:dyDescent="0.2">
      <c r="A50" s="27"/>
      <c r="B50" s="33"/>
      <c r="C50" s="33"/>
      <c r="D50" s="27"/>
      <c r="E50" s="27"/>
      <c r="F50" s="27"/>
      <c r="G50" s="27"/>
      <c r="H50" s="27"/>
      <c r="I50" s="33"/>
      <c r="J50" s="27"/>
      <c r="K50" s="33"/>
    </row>
    <row r="65" spans="1:10" x14ac:dyDescent="0.2">
      <c r="F65" s="14"/>
    </row>
    <row r="66" spans="1:10" x14ac:dyDescent="0.2">
      <c r="F66" s="14"/>
    </row>
    <row r="67" spans="1:10" x14ac:dyDescent="0.2">
      <c r="A67" s="1">
        <v>140</v>
      </c>
      <c r="B67" t="s">
        <v>32</v>
      </c>
      <c r="C67" t="s">
        <v>6</v>
      </c>
      <c r="D67" s="2">
        <v>87</v>
      </c>
      <c r="E67" s="1">
        <v>83</v>
      </c>
      <c r="F67" s="14">
        <f t="shared" ref="F67:F76" si="2">SUM(D67-E67)</f>
        <v>4</v>
      </c>
      <c r="G67" s="1">
        <v>22</v>
      </c>
      <c r="H67" s="2">
        <v>23</v>
      </c>
      <c r="I67" s="1">
        <v>14</v>
      </c>
      <c r="J67" s="2">
        <v>14</v>
      </c>
    </row>
    <row r="68" spans="1:10" x14ac:dyDescent="0.2">
      <c r="A68" s="1">
        <v>180</v>
      </c>
      <c r="B68" t="s">
        <v>34</v>
      </c>
      <c r="C68" t="s">
        <v>9</v>
      </c>
      <c r="D68" s="2">
        <v>55</v>
      </c>
      <c r="E68" s="1">
        <v>61</v>
      </c>
      <c r="F68" s="14">
        <f t="shared" si="2"/>
        <v>-6</v>
      </c>
      <c r="G68" s="1">
        <v>8</v>
      </c>
      <c r="H68" s="2">
        <v>13</v>
      </c>
      <c r="I68" s="40">
        <v>14</v>
      </c>
      <c r="J68" s="2">
        <v>11</v>
      </c>
    </row>
    <row r="69" spans="1:10" x14ac:dyDescent="0.2">
      <c r="A69" s="1">
        <v>200</v>
      </c>
      <c r="B69" t="s">
        <v>80</v>
      </c>
      <c r="C69" t="s">
        <v>10</v>
      </c>
      <c r="D69" s="2">
        <v>224</v>
      </c>
      <c r="E69" s="1">
        <v>219</v>
      </c>
      <c r="F69" s="14">
        <f t="shared" si="2"/>
        <v>5</v>
      </c>
      <c r="G69" s="1">
        <v>1</v>
      </c>
      <c r="H69" s="2">
        <v>0</v>
      </c>
      <c r="I69" s="1">
        <v>95</v>
      </c>
      <c r="J69" s="2">
        <v>93</v>
      </c>
    </row>
    <row r="70" spans="1:10" x14ac:dyDescent="0.2">
      <c r="A70" s="1">
        <v>230</v>
      </c>
      <c r="B70" t="s">
        <v>34</v>
      </c>
      <c r="C70" t="s">
        <v>48</v>
      </c>
      <c r="D70" s="2">
        <v>16</v>
      </c>
      <c r="E70" s="1">
        <v>20</v>
      </c>
      <c r="F70" s="14">
        <f t="shared" si="2"/>
        <v>-4</v>
      </c>
      <c r="G70" s="1">
        <v>0</v>
      </c>
      <c r="H70" s="2">
        <v>0</v>
      </c>
      <c r="I70" s="1">
        <v>0</v>
      </c>
      <c r="J70" s="2">
        <v>0</v>
      </c>
    </row>
    <row r="71" spans="1:10" x14ac:dyDescent="0.2">
      <c r="A71" s="1">
        <v>240</v>
      </c>
      <c r="B71" t="s">
        <v>31</v>
      </c>
      <c r="C71" t="s">
        <v>15</v>
      </c>
      <c r="D71" s="2">
        <v>0</v>
      </c>
      <c r="E71" s="1">
        <v>0</v>
      </c>
      <c r="F71" s="14">
        <f t="shared" si="2"/>
        <v>0</v>
      </c>
      <c r="G71" s="1">
        <v>0</v>
      </c>
      <c r="H71" s="2">
        <v>0</v>
      </c>
      <c r="I71" s="1">
        <v>0</v>
      </c>
      <c r="J71" s="2">
        <v>0</v>
      </c>
    </row>
    <row r="72" spans="1:10" x14ac:dyDescent="0.2">
      <c r="A72" s="1">
        <v>250</v>
      </c>
      <c r="B72" t="s">
        <v>81</v>
      </c>
      <c r="C72" t="s">
        <v>14</v>
      </c>
      <c r="D72" s="2">
        <v>110</v>
      </c>
      <c r="E72" s="1">
        <v>111</v>
      </c>
      <c r="F72" s="14">
        <f t="shared" si="2"/>
        <v>-1</v>
      </c>
      <c r="G72" s="1">
        <v>0</v>
      </c>
      <c r="H72" s="2">
        <v>0</v>
      </c>
      <c r="I72" s="1">
        <v>50</v>
      </c>
      <c r="J72" s="2">
        <v>47</v>
      </c>
    </row>
    <row r="73" spans="1:10" x14ac:dyDescent="0.2">
      <c r="A73" s="1">
        <v>260</v>
      </c>
      <c r="B73" t="s">
        <v>50</v>
      </c>
      <c r="C73" t="s">
        <v>16</v>
      </c>
      <c r="D73" s="2">
        <v>27</v>
      </c>
      <c r="E73" s="1">
        <v>28</v>
      </c>
      <c r="F73" s="14">
        <f t="shared" si="2"/>
        <v>-1</v>
      </c>
      <c r="G73" s="1">
        <v>2</v>
      </c>
      <c r="H73" s="2">
        <v>4</v>
      </c>
      <c r="I73" s="1">
        <v>2</v>
      </c>
      <c r="J73" s="2">
        <v>3</v>
      </c>
    </row>
    <row r="74" spans="1:10" x14ac:dyDescent="0.2">
      <c r="A74" s="1">
        <v>270</v>
      </c>
      <c r="B74" t="s">
        <v>37</v>
      </c>
      <c r="C74" t="s">
        <v>17</v>
      </c>
      <c r="D74" s="2">
        <v>53</v>
      </c>
      <c r="E74" s="1">
        <v>56</v>
      </c>
      <c r="F74" s="14">
        <f t="shared" si="2"/>
        <v>-3</v>
      </c>
      <c r="G74" s="1">
        <v>3</v>
      </c>
      <c r="H74" s="2">
        <v>3</v>
      </c>
      <c r="I74" s="1">
        <v>8</v>
      </c>
      <c r="J74" s="2">
        <v>9</v>
      </c>
    </row>
    <row r="75" spans="1:10" x14ac:dyDescent="0.2">
      <c r="A75" s="1">
        <v>360</v>
      </c>
      <c r="B75" t="s">
        <v>41</v>
      </c>
      <c r="C75" t="s">
        <v>22</v>
      </c>
      <c r="D75" s="2">
        <v>10</v>
      </c>
      <c r="E75" s="1">
        <v>14</v>
      </c>
      <c r="F75" s="14">
        <f t="shared" si="2"/>
        <v>-4</v>
      </c>
      <c r="G75" s="1">
        <v>5</v>
      </c>
      <c r="H75" s="2">
        <v>1</v>
      </c>
      <c r="I75" s="1">
        <v>0</v>
      </c>
      <c r="J75" s="2">
        <v>0</v>
      </c>
    </row>
    <row r="76" spans="1:10" x14ac:dyDescent="0.2">
      <c r="A76" s="1">
        <v>370</v>
      </c>
      <c r="B76" t="s">
        <v>35</v>
      </c>
      <c r="C76" t="s">
        <v>23</v>
      </c>
      <c r="D76" s="2">
        <v>110</v>
      </c>
      <c r="E76" s="1">
        <v>109</v>
      </c>
      <c r="F76" s="14">
        <f t="shared" si="2"/>
        <v>1</v>
      </c>
      <c r="G76" s="1">
        <v>0</v>
      </c>
      <c r="H76" s="2">
        <v>0</v>
      </c>
      <c r="I76" s="1">
        <v>29</v>
      </c>
      <c r="J76" s="2">
        <v>27</v>
      </c>
    </row>
    <row r="77" spans="1:10" x14ac:dyDescent="0.2">
      <c r="E77" s="41"/>
      <c r="F77" s="14"/>
      <c r="H77" s="43"/>
      <c r="J77" s="43"/>
    </row>
    <row r="78" spans="1:10" x14ac:dyDescent="0.2">
      <c r="B78" s="24" t="s">
        <v>75</v>
      </c>
      <c r="D78" s="4">
        <f>SUM(D67:D76)</f>
        <v>692</v>
      </c>
      <c r="E78" s="41"/>
      <c r="F78" s="32">
        <f>SUM(F67:F76)</f>
        <v>-9</v>
      </c>
      <c r="G78" s="19">
        <f>SUM(G67:G76)</f>
        <v>41</v>
      </c>
      <c r="H78" s="43"/>
      <c r="I78" s="24">
        <f>SUM(I67:I76)</f>
        <v>212</v>
      </c>
      <c r="J78" s="43"/>
    </row>
    <row r="79" spans="1:10" x14ac:dyDescent="0.2">
      <c r="B79" s="24" t="s">
        <v>82</v>
      </c>
      <c r="E79" s="42">
        <f>SUM(E67:E76)</f>
        <v>701</v>
      </c>
      <c r="F79" s="14"/>
      <c r="H79" s="44">
        <f>SUM(H67:H76)</f>
        <v>44</v>
      </c>
      <c r="J79" s="44">
        <f>SUM(J67:J76)</f>
        <v>204</v>
      </c>
    </row>
    <row r="80" spans="1:10" x14ac:dyDescent="0.2">
      <c r="B80" s="24" t="s">
        <v>76</v>
      </c>
      <c r="E80" s="41"/>
      <c r="F80" s="14">
        <f>SUM(F67:F76)</f>
        <v>-9</v>
      </c>
      <c r="H80" s="43"/>
      <c r="J80" s="43"/>
    </row>
    <row r="86" spans="2:2" x14ac:dyDescent="0.2">
      <c r="B86" s="24" t="s">
        <v>59</v>
      </c>
    </row>
    <row r="97" spans="1:10" x14ac:dyDescent="0.2">
      <c r="F97" s="14"/>
    </row>
    <row r="98" spans="1:10" x14ac:dyDescent="0.2">
      <c r="A98" s="1">
        <v>120</v>
      </c>
      <c r="B98" t="s">
        <v>30</v>
      </c>
      <c r="C98" t="s">
        <v>4</v>
      </c>
      <c r="D98" s="2">
        <v>116</v>
      </c>
      <c r="E98" s="1">
        <v>143</v>
      </c>
      <c r="F98" s="14">
        <f>SUM(D98-E98)</f>
        <v>-27</v>
      </c>
      <c r="G98" s="1">
        <v>7</v>
      </c>
      <c r="H98" s="2">
        <v>10</v>
      </c>
      <c r="I98" s="1">
        <v>18</v>
      </c>
      <c r="J98" s="2">
        <v>25</v>
      </c>
    </row>
    <row r="99" spans="1:10" x14ac:dyDescent="0.2">
      <c r="A99" s="1">
        <v>130</v>
      </c>
      <c r="B99" t="s">
        <v>31</v>
      </c>
      <c r="C99" t="s">
        <v>5</v>
      </c>
      <c r="D99" s="2">
        <v>24</v>
      </c>
      <c r="E99" s="1">
        <v>28</v>
      </c>
      <c r="F99" s="14">
        <f>SUM(D99-E99)</f>
        <v>-4</v>
      </c>
      <c r="G99" s="1">
        <v>8</v>
      </c>
      <c r="H99" s="2">
        <v>8</v>
      </c>
      <c r="I99" s="1">
        <v>1</v>
      </c>
      <c r="J99" s="2">
        <v>1</v>
      </c>
    </row>
    <row r="100" spans="1:10" x14ac:dyDescent="0.2">
      <c r="A100" s="1">
        <v>150</v>
      </c>
      <c r="B100" t="s">
        <v>30</v>
      </c>
      <c r="C100" t="s">
        <v>83</v>
      </c>
      <c r="D100" s="2">
        <v>42</v>
      </c>
      <c r="E100" s="1">
        <v>42</v>
      </c>
      <c r="F100" s="14">
        <f>SUM(D100-E100)</f>
        <v>0</v>
      </c>
      <c r="G100" s="1">
        <v>1</v>
      </c>
      <c r="H100" s="2">
        <v>1</v>
      </c>
      <c r="I100" s="1">
        <v>3</v>
      </c>
      <c r="J100" s="2">
        <v>3</v>
      </c>
    </row>
    <row r="101" spans="1:10" x14ac:dyDescent="0.2">
      <c r="A101" s="1">
        <v>190</v>
      </c>
      <c r="B101" t="s">
        <v>35</v>
      </c>
      <c r="C101" t="s">
        <v>12</v>
      </c>
      <c r="D101" s="2">
        <v>95</v>
      </c>
      <c r="E101" s="1">
        <v>90</v>
      </c>
      <c r="F101" s="14">
        <f>(D101-E101)</f>
        <v>5</v>
      </c>
      <c r="G101" s="1">
        <v>16</v>
      </c>
      <c r="H101" s="2">
        <v>16</v>
      </c>
      <c r="I101" s="1">
        <v>68</v>
      </c>
      <c r="J101" s="2">
        <v>68</v>
      </c>
    </row>
    <row r="102" spans="1:10" x14ac:dyDescent="0.2">
      <c r="A102" s="1">
        <v>320</v>
      </c>
      <c r="B102" t="s">
        <v>41</v>
      </c>
      <c r="C102" t="s">
        <v>84</v>
      </c>
      <c r="D102" s="2">
        <v>42</v>
      </c>
      <c r="E102" s="1">
        <v>39</v>
      </c>
      <c r="F102" s="14">
        <f>SUM(D102-E102)</f>
        <v>3</v>
      </c>
      <c r="G102" s="1">
        <v>3</v>
      </c>
      <c r="H102" s="2">
        <v>3</v>
      </c>
      <c r="I102" s="1">
        <v>7</v>
      </c>
      <c r="J102" s="2">
        <v>3</v>
      </c>
    </row>
    <row r="103" spans="1:10" x14ac:dyDescent="0.2">
      <c r="A103" s="1">
        <v>340</v>
      </c>
      <c r="B103" t="s">
        <v>49</v>
      </c>
      <c r="C103" t="s">
        <v>84</v>
      </c>
      <c r="D103" s="2">
        <v>150</v>
      </c>
      <c r="E103" s="1">
        <v>139</v>
      </c>
      <c r="F103" s="14">
        <f>SUM(D103-E103)</f>
        <v>11</v>
      </c>
      <c r="G103" s="1">
        <v>3</v>
      </c>
      <c r="H103" s="2">
        <v>7</v>
      </c>
      <c r="I103" s="1">
        <v>76</v>
      </c>
      <c r="J103" s="2">
        <v>66</v>
      </c>
    </row>
    <row r="104" spans="1:10" x14ac:dyDescent="0.2">
      <c r="A104" s="1">
        <v>350</v>
      </c>
      <c r="B104" t="s">
        <v>31</v>
      </c>
      <c r="C104" t="s">
        <v>21</v>
      </c>
      <c r="D104" s="2">
        <v>71</v>
      </c>
      <c r="E104" s="1">
        <v>71</v>
      </c>
      <c r="F104" s="14">
        <f>SUM(D104-E104)</f>
        <v>0</v>
      </c>
      <c r="G104" s="1">
        <v>0</v>
      </c>
      <c r="H104" s="2">
        <v>0</v>
      </c>
      <c r="I104" s="1">
        <v>34</v>
      </c>
      <c r="J104" s="2">
        <v>32</v>
      </c>
    </row>
    <row r="105" spans="1:10" x14ac:dyDescent="0.2">
      <c r="A105" s="1">
        <v>450</v>
      </c>
      <c r="B105" t="s">
        <v>47</v>
      </c>
      <c r="C105" t="s">
        <v>29</v>
      </c>
      <c r="D105" s="2">
        <v>95</v>
      </c>
      <c r="E105" s="1">
        <v>90</v>
      </c>
      <c r="F105" s="14">
        <f>SUM(D105-E105)</f>
        <v>5</v>
      </c>
      <c r="G105" s="1">
        <v>4</v>
      </c>
      <c r="H105" s="2">
        <v>4</v>
      </c>
      <c r="I105" s="1">
        <v>44</v>
      </c>
      <c r="J105" s="2">
        <v>38</v>
      </c>
    </row>
    <row r="106" spans="1:10" x14ac:dyDescent="0.2">
      <c r="A106" s="1">
        <v>460</v>
      </c>
      <c r="B106" t="s">
        <v>85</v>
      </c>
      <c r="C106" t="s">
        <v>52</v>
      </c>
      <c r="D106" s="2">
        <v>79</v>
      </c>
      <c r="E106" s="1">
        <v>77</v>
      </c>
      <c r="F106" s="14">
        <f>SUM(D106-E106)</f>
        <v>2</v>
      </c>
      <c r="G106" s="1">
        <v>1</v>
      </c>
      <c r="H106" s="2">
        <v>3</v>
      </c>
      <c r="I106" s="1">
        <v>29</v>
      </c>
      <c r="J106" s="2">
        <v>32</v>
      </c>
    </row>
    <row r="107" spans="1:10" x14ac:dyDescent="0.2">
      <c r="E107" s="41"/>
      <c r="F107" s="14"/>
      <c r="H107" s="43"/>
      <c r="J107" s="43"/>
    </row>
    <row r="108" spans="1:10" x14ac:dyDescent="0.2">
      <c r="B108" s="24" t="s">
        <v>75</v>
      </c>
      <c r="D108" s="4">
        <f>SUM(D98:D106)</f>
        <v>714</v>
      </c>
      <c r="E108" s="41"/>
      <c r="F108" s="32">
        <f>SUM(F98:F106)</f>
        <v>-5</v>
      </c>
      <c r="G108" s="19">
        <f>SUM(G98:G106)</f>
        <v>43</v>
      </c>
      <c r="H108" s="43"/>
      <c r="I108" s="19">
        <f>SUM(I98:I106)</f>
        <v>280</v>
      </c>
      <c r="J108" s="43"/>
    </row>
    <row r="109" spans="1:10" x14ac:dyDescent="0.2">
      <c r="B109" s="24" t="s">
        <v>66</v>
      </c>
      <c r="E109" s="42">
        <f>SUM(E98:E106)</f>
        <v>719</v>
      </c>
      <c r="F109" s="14"/>
      <c r="H109" s="44">
        <f>SUM(H98:H106)</f>
        <v>52</v>
      </c>
      <c r="J109" s="43">
        <f>SUM(J98:J106)</f>
        <v>268</v>
      </c>
    </row>
    <row r="110" spans="1:10" x14ac:dyDescent="0.2">
      <c r="B110" s="24" t="s">
        <v>76</v>
      </c>
      <c r="E110" s="41"/>
      <c r="F110" s="32">
        <f>SUM(F98:F106)</f>
        <v>-5</v>
      </c>
      <c r="H110" s="43"/>
      <c r="J110" s="43"/>
    </row>
    <row r="115" spans="2:6" x14ac:dyDescent="0.2">
      <c r="B115" s="24" t="s">
        <v>58</v>
      </c>
    </row>
    <row r="128" spans="2:6" x14ac:dyDescent="0.2">
      <c r="F128" s="14"/>
    </row>
    <row r="129" spans="1:10" x14ac:dyDescent="0.2">
      <c r="A129" s="1">
        <v>110</v>
      </c>
      <c r="B129" t="s">
        <v>2</v>
      </c>
      <c r="C129" t="s">
        <v>3</v>
      </c>
      <c r="D129" s="2">
        <v>74</v>
      </c>
      <c r="E129" s="1">
        <v>73</v>
      </c>
      <c r="F129" s="14">
        <f t="shared" ref="F129:F144" si="3">SUM(D129-E129)</f>
        <v>1</v>
      </c>
      <c r="G129" s="1">
        <v>9</v>
      </c>
      <c r="H129" s="2">
        <v>10</v>
      </c>
      <c r="I129" s="1">
        <v>29</v>
      </c>
      <c r="J129" s="2">
        <v>32</v>
      </c>
    </row>
    <row r="130" spans="1:10" x14ac:dyDescent="0.2">
      <c r="A130" s="1">
        <v>160</v>
      </c>
      <c r="B130" t="s">
        <v>33</v>
      </c>
      <c r="C130" t="s">
        <v>86</v>
      </c>
      <c r="D130" s="2">
        <v>26</v>
      </c>
      <c r="E130" s="1">
        <v>27</v>
      </c>
      <c r="F130" s="14">
        <f t="shared" si="3"/>
        <v>-1</v>
      </c>
      <c r="G130" s="1">
        <v>1</v>
      </c>
      <c r="H130" s="2">
        <v>1</v>
      </c>
      <c r="I130" s="1">
        <v>7</v>
      </c>
      <c r="J130" s="2">
        <v>7</v>
      </c>
    </row>
    <row r="131" spans="1:10" x14ac:dyDescent="0.2">
      <c r="A131" s="1">
        <v>170</v>
      </c>
      <c r="B131" t="s">
        <v>33</v>
      </c>
      <c r="C131" t="s">
        <v>8</v>
      </c>
      <c r="D131" s="2">
        <v>56</v>
      </c>
      <c r="E131" s="1">
        <v>61</v>
      </c>
      <c r="F131" s="14">
        <f t="shared" si="3"/>
        <v>-5</v>
      </c>
      <c r="G131" s="1">
        <v>11</v>
      </c>
      <c r="H131" s="2">
        <v>13</v>
      </c>
      <c r="I131" s="1">
        <v>2</v>
      </c>
      <c r="J131" s="2">
        <v>5</v>
      </c>
    </row>
    <row r="132" spans="1:10" x14ac:dyDescent="0.2">
      <c r="A132" s="1">
        <v>210</v>
      </c>
      <c r="B132" t="s">
        <v>37</v>
      </c>
      <c r="C132" t="s">
        <v>11</v>
      </c>
      <c r="D132" s="2">
        <v>139</v>
      </c>
      <c r="E132" s="1">
        <v>138</v>
      </c>
      <c r="F132" s="14">
        <f t="shared" si="3"/>
        <v>1</v>
      </c>
      <c r="G132" s="1">
        <v>0</v>
      </c>
      <c r="H132" s="2">
        <v>0</v>
      </c>
      <c r="I132" s="1">
        <v>37</v>
      </c>
      <c r="J132" s="2">
        <v>38</v>
      </c>
    </row>
    <row r="133" spans="1:10" x14ac:dyDescent="0.2">
      <c r="A133" s="1">
        <v>220</v>
      </c>
      <c r="B133" t="s">
        <v>38</v>
      </c>
      <c r="C133" t="s">
        <v>13</v>
      </c>
      <c r="D133" s="2">
        <v>20</v>
      </c>
      <c r="E133" s="1">
        <v>20</v>
      </c>
      <c r="F133" s="14">
        <f t="shared" si="3"/>
        <v>0</v>
      </c>
      <c r="G133" s="1">
        <v>4</v>
      </c>
      <c r="H133" s="2">
        <v>6</v>
      </c>
      <c r="I133" s="1">
        <v>3</v>
      </c>
      <c r="J133" s="2">
        <v>1</v>
      </c>
    </row>
    <row r="134" spans="1:10" x14ac:dyDescent="0.2">
      <c r="A134" s="1">
        <v>280</v>
      </c>
      <c r="B134" t="s">
        <v>33</v>
      </c>
      <c r="C134" t="s">
        <v>18</v>
      </c>
      <c r="D134" s="2">
        <v>23</v>
      </c>
      <c r="E134" s="1">
        <v>23</v>
      </c>
      <c r="F134" s="14">
        <f t="shared" si="3"/>
        <v>0</v>
      </c>
      <c r="G134" s="1">
        <v>2</v>
      </c>
      <c r="H134" s="2">
        <v>2</v>
      </c>
      <c r="I134" s="1">
        <v>2</v>
      </c>
      <c r="J134" s="2">
        <v>2</v>
      </c>
    </row>
    <row r="135" spans="1:10" x14ac:dyDescent="0.2">
      <c r="A135" s="1">
        <v>290</v>
      </c>
      <c r="B135" t="s">
        <v>37</v>
      </c>
      <c r="C135" t="s">
        <v>19</v>
      </c>
      <c r="D135" s="2">
        <v>87</v>
      </c>
      <c r="E135" s="1">
        <v>89</v>
      </c>
      <c r="F135" s="14">
        <f t="shared" si="3"/>
        <v>-2</v>
      </c>
      <c r="G135" s="1">
        <v>3</v>
      </c>
      <c r="H135" s="2">
        <v>6</v>
      </c>
      <c r="I135" s="1">
        <v>18</v>
      </c>
      <c r="J135" s="2">
        <v>16</v>
      </c>
    </row>
    <row r="136" spans="1:10" x14ac:dyDescent="0.2">
      <c r="A136" s="1">
        <v>300</v>
      </c>
      <c r="B136" t="s">
        <v>40</v>
      </c>
      <c r="C136" t="s">
        <v>20</v>
      </c>
      <c r="D136" s="2">
        <v>73</v>
      </c>
      <c r="E136" s="1">
        <v>84</v>
      </c>
      <c r="F136" s="14">
        <f t="shared" si="3"/>
        <v>-11</v>
      </c>
      <c r="G136" s="1">
        <v>0</v>
      </c>
      <c r="H136" s="2">
        <v>0</v>
      </c>
      <c r="I136" s="1">
        <v>21</v>
      </c>
      <c r="J136" s="2">
        <v>26</v>
      </c>
    </row>
    <row r="137" spans="1:10" x14ac:dyDescent="0.2">
      <c r="A137" s="1">
        <v>310</v>
      </c>
      <c r="B137" t="s">
        <v>30</v>
      </c>
      <c r="C137" t="s">
        <v>20</v>
      </c>
      <c r="D137" s="2">
        <v>51</v>
      </c>
      <c r="E137" s="1">
        <v>52</v>
      </c>
      <c r="F137" s="14">
        <f t="shared" si="3"/>
        <v>-1</v>
      </c>
      <c r="G137" s="1">
        <v>0</v>
      </c>
      <c r="H137" s="2">
        <v>0</v>
      </c>
      <c r="I137" s="1">
        <v>10</v>
      </c>
      <c r="J137" s="2">
        <v>9</v>
      </c>
    </row>
    <row r="138" spans="1:10" x14ac:dyDescent="0.2">
      <c r="A138" s="1">
        <v>380</v>
      </c>
      <c r="B138" t="s">
        <v>87</v>
      </c>
      <c r="C138" t="s">
        <v>24</v>
      </c>
      <c r="D138" s="2">
        <v>31</v>
      </c>
      <c r="E138" s="1">
        <v>31</v>
      </c>
      <c r="F138" s="14">
        <f t="shared" si="3"/>
        <v>0</v>
      </c>
      <c r="G138" s="1">
        <v>0</v>
      </c>
      <c r="H138" s="2">
        <v>0</v>
      </c>
      <c r="I138" s="1">
        <v>0</v>
      </c>
      <c r="J138" s="2">
        <v>0</v>
      </c>
    </row>
    <row r="139" spans="1:10" x14ac:dyDescent="0.2">
      <c r="A139" s="1">
        <v>390</v>
      </c>
      <c r="B139" t="s">
        <v>88</v>
      </c>
      <c r="C139" t="s">
        <v>67</v>
      </c>
      <c r="D139" s="2">
        <v>71</v>
      </c>
      <c r="E139" s="1">
        <v>74</v>
      </c>
      <c r="F139" s="14">
        <f t="shared" si="3"/>
        <v>-3</v>
      </c>
      <c r="G139" s="1">
        <v>0</v>
      </c>
      <c r="H139" s="2">
        <v>0</v>
      </c>
      <c r="I139" s="1">
        <v>10</v>
      </c>
      <c r="J139" s="2">
        <v>11</v>
      </c>
    </row>
    <row r="140" spans="1:10" x14ac:dyDescent="0.2">
      <c r="A140" s="1">
        <v>400</v>
      </c>
      <c r="B140" t="s">
        <v>31</v>
      </c>
      <c r="C140" t="s">
        <v>25</v>
      </c>
      <c r="D140" s="2">
        <v>80</v>
      </c>
      <c r="E140" s="1">
        <v>91</v>
      </c>
      <c r="F140" s="14">
        <f t="shared" si="3"/>
        <v>-11</v>
      </c>
      <c r="G140" s="1">
        <v>1</v>
      </c>
      <c r="H140" s="2">
        <v>1</v>
      </c>
      <c r="I140" s="1">
        <v>13</v>
      </c>
      <c r="J140" s="2">
        <v>18</v>
      </c>
    </row>
    <row r="141" spans="1:10" x14ac:dyDescent="0.2">
      <c r="A141" s="1">
        <v>410</v>
      </c>
      <c r="B141" t="s">
        <v>50</v>
      </c>
      <c r="C141" t="s">
        <v>26</v>
      </c>
      <c r="D141" s="2">
        <v>20</v>
      </c>
      <c r="E141" s="1">
        <v>21</v>
      </c>
      <c r="F141" s="14">
        <f t="shared" si="3"/>
        <v>-1</v>
      </c>
      <c r="G141" s="1">
        <v>0</v>
      </c>
      <c r="H141" s="2">
        <v>0</v>
      </c>
      <c r="I141" s="1">
        <v>11</v>
      </c>
      <c r="J141" s="2">
        <v>11</v>
      </c>
    </row>
    <row r="142" spans="1:10" x14ac:dyDescent="0.2">
      <c r="A142" s="1">
        <v>420</v>
      </c>
      <c r="B142" t="s">
        <v>45</v>
      </c>
      <c r="C142" t="s">
        <v>27</v>
      </c>
      <c r="D142" s="2">
        <v>75</v>
      </c>
      <c r="E142" s="1">
        <v>101</v>
      </c>
      <c r="F142" s="14">
        <f t="shared" si="3"/>
        <v>-26</v>
      </c>
      <c r="G142" s="1">
        <v>0</v>
      </c>
      <c r="H142" s="2">
        <v>0</v>
      </c>
      <c r="I142" s="1">
        <v>2</v>
      </c>
      <c r="J142" s="2">
        <v>8</v>
      </c>
    </row>
    <row r="143" spans="1:10" x14ac:dyDescent="0.2">
      <c r="A143" s="1">
        <v>430</v>
      </c>
      <c r="B143" t="s">
        <v>31</v>
      </c>
      <c r="C143" t="s">
        <v>27</v>
      </c>
      <c r="D143" s="2">
        <v>115</v>
      </c>
      <c r="E143" s="1">
        <v>111</v>
      </c>
      <c r="F143" s="14">
        <f>SUM(D143-E143)</f>
        <v>4</v>
      </c>
      <c r="G143" s="1">
        <v>1</v>
      </c>
      <c r="H143" s="2">
        <v>2</v>
      </c>
      <c r="I143" s="1">
        <v>20</v>
      </c>
      <c r="J143" s="2">
        <v>20</v>
      </c>
    </row>
    <row r="144" spans="1:10" x14ac:dyDescent="0.2">
      <c r="A144" s="1">
        <v>440</v>
      </c>
      <c r="B144" t="s">
        <v>46</v>
      </c>
      <c r="C144" t="s">
        <v>28</v>
      </c>
      <c r="D144" s="2">
        <v>65</v>
      </c>
      <c r="E144" s="1">
        <v>65</v>
      </c>
      <c r="F144" s="14">
        <f t="shared" si="3"/>
        <v>0</v>
      </c>
      <c r="G144" s="1">
        <v>1</v>
      </c>
      <c r="H144" s="2">
        <v>0</v>
      </c>
      <c r="I144" s="1">
        <v>25</v>
      </c>
      <c r="J144" s="2">
        <v>29</v>
      </c>
    </row>
    <row r="145" spans="2:10" x14ac:dyDescent="0.2">
      <c r="E145" s="41"/>
      <c r="F145" s="14"/>
      <c r="H145" s="43"/>
      <c r="J145" s="43"/>
    </row>
    <row r="146" spans="2:10" x14ac:dyDescent="0.2">
      <c r="B146" s="24" t="s">
        <v>75</v>
      </c>
      <c r="D146" s="4">
        <f>SUM(D129:D144)</f>
        <v>1006</v>
      </c>
      <c r="E146" s="41"/>
      <c r="F146" s="32">
        <f>SUM(F129:F144)</f>
        <v>-55</v>
      </c>
      <c r="G146" s="19">
        <f>SUM(G129:G144)</f>
        <v>33</v>
      </c>
      <c r="H146" s="43"/>
      <c r="I146" s="24">
        <f>SUM(I129:I144)</f>
        <v>210</v>
      </c>
      <c r="J146" s="43"/>
    </row>
    <row r="147" spans="2:10" x14ac:dyDescent="0.2">
      <c r="B147" s="24" t="s">
        <v>66</v>
      </c>
      <c r="E147" s="42">
        <f>SUM(E129:E144)</f>
        <v>1061</v>
      </c>
      <c r="F147" s="14"/>
      <c r="H147" s="44">
        <f>SUM(H129:H144)</f>
        <v>41</v>
      </c>
      <c r="J147" s="44">
        <f>SUM(J129:J144)</f>
        <v>233</v>
      </c>
    </row>
    <row r="148" spans="2:10" x14ac:dyDescent="0.2">
      <c r="B148" s="24" t="s">
        <v>76</v>
      </c>
      <c r="E148" s="41"/>
      <c r="F148" s="32">
        <f>SUM(F129:F144)</f>
        <v>-55</v>
      </c>
      <c r="H148" s="43"/>
      <c r="J148" s="43"/>
    </row>
    <row r="152" spans="2:10" x14ac:dyDescent="0.2">
      <c r="B152" s="24" t="s">
        <v>57</v>
      </c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2018 
Updated:  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view="pageLayout" workbookViewId="0">
      <selection activeCell="C18" sqref="C18"/>
    </sheetView>
  </sheetViews>
  <sheetFormatPr baseColWidth="10" defaultColWidth="8.83203125" defaultRowHeight="15" x14ac:dyDescent="0.2"/>
  <cols>
    <col min="1" max="1" width="7.33203125" style="1" customWidth="1"/>
    <col min="2" max="2" width="41.1640625" customWidth="1"/>
    <col min="3" max="3" width="21.5" customWidth="1"/>
    <col min="4" max="4" width="7.83203125" style="1" customWidth="1"/>
    <col min="5" max="5" width="6.5" style="18" customWidth="1"/>
    <col min="6" max="6" width="8.1640625" style="14" customWidth="1"/>
    <col min="7" max="7" width="8.1640625" style="9" customWidth="1"/>
    <col min="8" max="8" width="8.6640625" style="18" customWidth="1"/>
    <col min="9" max="9" width="9" style="1" customWidth="1"/>
    <col min="10" max="10" width="9.1640625" style="18"/>
  </cols>
  <sheetData>
    <row r="1" spans="1:10" ht="34" x14ac:dyDescent="0.2">
      <c r="A1" s="4" t="s">
        <v>53</v>
      </c>
      <c r="B1" s="3" t="s">
        <v>0</v>
      </c>
      <c r="C1" s="3" t="s">
        <v>1</v>
      </c>
      <c r="D1" s="4">
        <v>2017</v>
      </c>
      <c r="E1" s="20">
        <v>2016</v>
      </c>
      <c r="F1" s="23" t="s">
        <v>54</v>
      </c>
      <c r="G1" s="15" t="s">
        <v>64</v>
      </c>
      <c r="H1" s="17" t="s">
        <v>60</v>
      </c>
      <c r="I1" s="11" t="s">
        <v>65</v>
      </c>
      <c r="J1" s="17" t="s">
        <v>61</v>
      </c>
    </row>
    <row r="2" spans="1:10" ht="16" x14ac:dyDescent="0.2">
      <c r="A2" s="2"/>
      <c r="B2" s="3"/>
      <c r="C2" s="3"/>
      <c r="D2" s="4"/>
      <c r="E2" s="20"/>
      <c r="F2" s="12"/>
      <c r="G2" s="16"/>
    </row>
    <row r="3" spans="1:10" ht="16" x14ac:dyDescent="0.2">
      <c r="A3" s="2">
        <v>140</v>
      </c>
      <c r="B3" s="5" t="s">
        <v>32</v>
      </c>
      <c r="C3" s="5" t="s">
        <v>6</v>
      </c>
      <c r="D3" s="2">
        <v>83</v>
      </c>
      <c r="E3" s="1">
        <v>101</v>
      </c>
      <c r="F3" s="13">
        <f t="shared" ref="F3" si="0">SUM(D3-E3)</f>
        <v>-18</v>
      </c>
      <c r="G3" s="2">
        <v>23</v>
      </c>
      <c r="H3" s="1">
        <v>5</v>
      </c>
      <c r="I3" s="2">
        <v>14</v>
      </c>
      <c r="J3" s="1">
        <v>15</v>
      </c>
    </row>
    <row r="4" spans="1:10" ht="16" x14ac:dyDescent="0.2">
      <c r="A4" s="2">
        <v>180</v>
      </c>
      <c r="B4" s="5" t="s">
        <v>34</v>
      </c>
      <c r="C4" s="5" t="s">
        <v>9</v>
      </c>
      <c r="D4" s="2">
        <v>61</v>
      </c>
      <c r="E4" s="1">
        <v>63</v>
      </c>
      <c r="F4" s="13">
        <f t="shared" ref="F4:F12" si="1">SUM(D4-E4)</f>
        <v>-2</v>
      </c>
      <c r="G4" s="2">
        <v>13</v>
      </c>
      <c r="H4" s="1">
        <v>14</v>
      </c>
      <c r="I4" s="2">
        <v>11</v>
      </c>
      <c r="J4" s="1">
        <v>11</v>
      </c>
    </row>
    <row r="5" spans="1:10" ht="16.5" customHeight="1" x14ac:dyDescent="0.2">
      <c r="A5" s="2">
        <v>200</v>
      </c>
      <c r="B5" s="5" t="s">
        <v>36</v>
      </c>
      <c r="C5" s="5" t="s">
        <v>10</v>
      </c>
      <c r="D5" s="2">
        <v>219</v>
      </c>
      <c r="E5" s="1">
        <v>220</v>
      </c>
      <c r="F5" s="13">
        <f t="shared" si="1"/>
        <v>-1</v>
      </c>
      <c r="G5" s="2">
        <v>0</v>
      </c>
      <c r="H5" s="1">
        <v>0</v>
      </c>
      <c r="I5" s="2">
        <v>93</v>
      </c>
      <c r="J5" s="1">
        <v>97</v>
      </c>
    </row>
    <row r="6" spans="1:10" ht="16" x14ac:dyDescent="0.2">
      <c r="A6" s="2">
        <v>230</v>
      </c>
      <c r="B6" s="5" t="s">
        <v>34</v>
      </c>
      <c r="C6" s="5" t="s">
        <v>48</v>
      </c>
      <c r="D6" s="2">
        <v>20</v>
      </c>
      <c r="E6" s="1">
        <v>15</v>
      </c>
      <c r="F6" s="13">
        <f t="shared" si="1"/>
        <v>5</v>
      </c>
      <c r="G6" s="2">
        <v>0</v>
      </c>
      <c r="H6" s="1">
        <v>0</v>
      </c>
      <c r="I6" s="2">
        <v>0</v>
      </c>
      <c r="J6" s="1">
        <v>0</v>
      </c>
    </row>
    <row r="7" spans="1:10" s="10" customFormat="1" ht="16" x14ac:dyDescent="0.2">
      <c r="A7" s="7">
        <v>240</v>
      </c>
      <c r="B7" s="8" t="s">
        <v>31</v>
      </c>
      <c r="C7" s="8" t="s">
        <v>15</v>
      </c>
      <c r="D7" s="7"/>
      <c r="E7" s="9">
        <v>21</v>
      </c>
      <c r="F7" s="13">
        <f t="shared" si="1"/>
        <v>-21</v>
      </c>
      <c r="G7" s="7"/>
      <c r="H7" s="9">
        <v>4</v>
      </c>
      <c r="I7" s="7"/>
      <c r="J7" s="9">
        <v>11</v>
      </c>
    </row>
    <row r="8" spans="1:10" ht="16" x14ac:dyDescent="0.2">
      <c r="A8" s="2">
        <v>250</v>
      </c>
      <c r="B8" s="5" t="s">
        <v>39</v>
      </c>
      <c r="C8" s="5" t="s">
        <v>14</v>
      </c>
      <c r="D8" s="2">
        <v>111</v>
      </c>
      <c r="E8" s="1">
        <v>99</v>
      </c>
      <c r="F8" s="13">
        <f t="shared" si="1"/>
        <v>12</v>
      </c>
      <c r="G8" s="2">
        <v>0</v>
      </c>
      <c r="H8" s="1">
        <v>0</v>
      </c>
      <c r="I8" s="2">
        <v>47</v>
      </c>
      <c r="J8" s="1">
        <v>42</v>
      </c>
    </row>
    <row r="9" spans="1:10" ht="16" x14ac:dyDescent="0.2">
      <c r="A9" s="2">
        <v>260</v>
      </c>
      <c r="B9" s="5" t="s">
        <v>50</v>
      </c>
      <c r="C9" s="5" t="s">
        <v>16</v>
      </c>
      <c r="D9" s="2">
        <v>28</v>
      </c>
      <c r="E9" s="1">
        <v>31</v>
      </c>
      <c r="F9" s="13">
        <f t="shared" si="1"/>
        <v>-3</v>
      </c>
      <c r="G9" s="2">
        <v>4</v>
      </c>
      <c r="H9" s="1">
        <v>4</v>
      </c>
      <c r="I9" s="2">
        <v>3</v>
      </c>
      <c r="J9" s="1">
        <v>5</v>
      </c>
    </row>
    <row r="10" spans="1:10" ht="16" x14ac:dyDescent="0.2">
      <c r="A10" s="2">
        <v>270</v>
      </c>
      <c r="B10" s="5" t="s">
        <v>37</v>
      </c>
      <c r="C10" s="5" t="s">
        <v>17</v>
      </c>
      <c r="D10" s="2">
        <v>56</v>
      </c>
      <c r="E10" s="1">
        <v>54</v>
      </c>
      <c r="F10" s="13">
        <f t="shared" si="1"/>
        <v>2</v>
      </c>
      <c r="G10" s="2">
        <v>3</v>
      </c>
      <c r="H10" s="1">
        <v>3</v>
      </c>
      <c r="I10" s="2">
        <v>9</v>
      </c>
      <c r="J10" s="1">
        <v>12</v>
      </c>
    </row>
    <row r="11" spans="1:10" ht="16" x14ac:dyDescent="0.2">
      <c r="A11" s="2">
        <v>360</v>
      </c>
      <c r="B11" s="5" t="s">
        <v>41</v>
      </c>
      <c r="C11" s="5" t="s">
        <v>22</v>
      </c>
      <c r="D11" s="2">
        <v>14</v>
      </c>
      <c r="E11" s="1">
        <v>14</v>
      </c>
      <c r="F11" s="13">
        <f t="shared" si="1"/>
        <v>0</v>
      </c>
      <c r="G11" s="2">
        <v>1</v>
      </c>
      <c r="H11" s="1">
        <v>2</v>
      </c>
      <c r="I11" s="2">
        <v>0</v>
      </c>
      <c r="J11" s="1">
        <v>0</v>
      </c>
    </row>
    <row r="12" spans="1:10" ht="16" x14ac:dyDescent="0.2">
      <c r="A12" s="25">
        <v>370</v>
      </c>
      <c r="B12" s="26" t="s">
        <v>35</v>
      </c>
      <c r="C12" s="26" t="s">
        <v>23</v>
      </c>
      <c r="D12" s="25">
        <v>109</v>
      </c>
      <c r="E12" s="29">
        <v>103</v>
      </c>
      <c r="F12" s="30">
        <f t="shared" si="1"/>
        <v>6</v>
      </c>
      <c r="G12" s="25">
        <v>0</v>
      </c>
      <c r="H12" s="29">
        <v>0</v>
      </c>
      <c r="I12" s="25">
        <v>27</v>
      </c>
      <c r="J12" s="1">
        <v>23</v>
      </c>
    </row>
    <row r="13" spans="1:10" ht="16" x14ac:dyDescent="0.2">
      <c r="A13" s="2"/>
      <c r="B13" s="5"/>
      <c r="C13" s="5"/>
      <c r="D13" s="2" t="s">
        <v>55</v>
      </c>
      <c r="E13" s="21"/>
      <c r="F13" s="13" t="s">
        <v>55</v>
      </c>
      <c r="G13" s="7"/>
    </row>
    <row r="14" spans="1:10" ht="16" x14ac:dyDescent="0.2">
      <c r="B14" s="6" t="s">
        <v>66</v>
      </c>
      <c r="C14" s="5"/>
      <c r="D14" s="4">
        <f>SUM(D3:D12)</f>
        <v>701</v>
      </c>
      <c r="F14" s="12">
        <f>SUM(D14-E15)</f>
        <v>-20</v>
      </c>
      <c r="G14" s="16">
        <f>SUM(G3:G12)</f>
        <v>44</v>
      </c>
      <c r="I14" s="19">
        <f>SUM(I3:I12)</f>
        <v>204</v>
      </c>
    </row>
    <row r="15" spans="1:10" ht="16" x14ac:dyDescent="0.2">
      <c r="B15" s="6" t="s">
        <v>62</v>
      </c>
      <c r="C15" s="5"/>
      <c r="D15" s="2"/>
      <c r="E15" s="20">
        <f>SUM(E3:E12)</f>
        <v>721</v>
      </c>
      <c r="F15" s="13" t="s">
        <v>55</v>
      </c>
      <c r="G15" s="7"/>
      <c r="H15" s="22">
        <f>SUM(H3:H12)</f>
        <v>32</v>
      </c>
      <c r="J15" s="22">
        <f>SUM(J3:J12)</f>
        <v>216</v>
      </c>
    </row>
    <row r="16" spans="1:10" ht="16" x14ac:dyDescent="0.2">
      <c r="B16" s="6" t="s">
        <v>68</v>
      </c>
      <c r="C16" s="8"/>
      <c r="D16" s="7"/>
      <c r="E16" s="21" t="s">
        <v>55</v>
      </c>
      <c r="F16" s="13">
        <f>SUM(D14-E15)</f>
        <v>-20</v>
      </c>
      <c r="G16" s="7"/>
    </row>
    <row r="17" spans="1:10" ht="16" x14ac:dyDescent="0.2">
      <c r="A17" s="2"/>
      <c r="B17" s="5"/>
      <c r="C17" s="5"/>
      <c r="D17" s="2"/>
      <c r="E17" s="7"/>
      <c r="F17" s="7"/>
      <c r="G17" s="7"/>
      <c r="H17" s="9"/>
      <c r="I17" s="9"/>
      <c r="J17" s="9"/>
    </row>
    <row r="18" spans="1:10" x14ac:dyDescent="0.2">
      <c r="E18" s="9"/>
      <c r="F18" s="9"/>
      <c r="H18" s="9"/>
      <c r="I18" s="9"/>
      <c r="J18" s="9"/>
    </row>
    <row r="19" spans="1:10" ht="16" x14ac:dyDescent="0.2">
      <c r="B19" s="6" t="s">
        <v>55</v>
      </c>
      <c r="E19" s="9"/>
      <c r="F19" s="9"/>
      <c r="H19" s="9"/>
      <c r="I19" s="9"/>
      <c r="J19" s="9"/>
    </row>
    <row r="20" spans="1:10" x14ac:dyDescent="0.2">
      <c r="E20" s="9"/>
      <c r="F20" s="9"/>
      <c r="H20" s="9"/>
      <c r="I20" s="9"/>
      <c r="J20" s="9"/>
    </row>
    <row r="21" spans="1:10" x14ac:dyDescent="0.2">
      <c r="E21" s="9"/>
      <c r="F21" s="9"/>
      <c r="H21" s="9"/>
      <c r="I21" s="9"/>
      <c r="J21" s="9"/>
    </row>
    <row r="22" spans="1:10" x14ac:dyDescent="0.2">
      <c r="B22" s="24" t="s">
        <v>59</v>
      </c>
      <c r="E22" s="9"/>
      <c r="F22" s="9"/>
      <c r="H22" s="9"/>
      <c r="I22" s="9"/>
      <c r="J22" s="9"/>
    </row>
    <row r="23" spans="1:10" x14ac:dyDescent="0.2">
      <c r="E23" s="9"/>
      <c r="F23" s="9"/>
      <c r="H23" s="9"/>
      <c r="I23" s="9"/>
      <c r="J23" s="9"/>
    </row>
    <row r="24" spans="1:10" x14ac:dyDescent="0.2">
      <c r="E24" s="9"/>
      <c r="F24" s="9"/>
      <c r="H24" s="9"/>
      <c r="I24" s="9"/>
      <c r="J24" s="9"/>
    </row>
    <row r="25" spans="1:10" x14ac:dyDescent="0.2">
      <c r="E25" s="9"/>
      <c r="F25" s="9"/>
      <c r="H25" s="9"/>
      <c r="I25" s="9"/>
      <c r="J25" s="9"/>
    </row>
    <row r="26" spans="1:10" x14ac:dyDescent="0.2">
      <c r="E26" s="9"/>
      <c r="F26" s="9"/>
      <c r="H26" s="9"/>
      <c r="I26" s="9"/>
      <c r="J26" s="9"/>
    </row>
    <row r="27" spans="1:10" x14ac:dyDescent="0.2">
      <c r="E27" s="9"/>
      <c r="F27" s="9"/>
      <c r="H27" s="9"/>
      <c r="I27" s="9"/>
      <c r="J27" s="9"/>
    </row>
    <row r="28" spans="1:10" x14ac:dyDescent="0.2">
      <c r="E28" s="9"/>
      <c r="F28" s="9"/>
      <c r="H28" s="9"/>
      <c r="I28" s="9"/>
      <c r="J28" s="9"/>
    </row>
    <row r="29" spans="1:10" x14ac:dyDescent="0.2">
      <c r="E29" s="9"/>
      <c r="F29" s="9"/>
      <c r="H29" s="9"/>
      <c r="I29" s="9"/>
      <c r="J29" s="9"/>
    </row>
    <row r="30" spans="1:10" x14ac:dyDescent="0.2">
      <c r="E30" s="9"/>
      <c r="F30" s="9"/>
      <c r="H30" s="9"/>
      <c r="I30" s="9"/>
      <c r="J30" s="9"/>
    </row>
    <row r="31" spans="1:10" x14ac:dyDescent="0.2">
      <c r="E31" s="9"/>
      <c r="F31" s="9"/>
      <c r="H31" s="9"/>
      <c r="I31" s="9"/>
      <c r="J31" s="9"/>
    </row>
    <row r="32" spans="1:10" x14ac:dyDescent="0.2">
      <c r="E32" s="9"/>
      <c r="F32" s="9"/>
      <c r="H32" s="9"/>
      <c r="I32" s="9"/>
      <c r="J32" s="9"/>
    </row>
    <row r="33" spans="5:10" x14ac:dyDescent="0.2">
      <c r="E33" s="9"/>
      <c r="F33" s="9"/>
      <c r="H33" s="9"/>
      <c r="I33" s="9"/>
      <c r="J33" s="9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2017  
Updated:  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view="pageLayout" workbookViewId="0">
      <selection activeCell="C21" sqref="C21"/>
    </sheetView>
  </sheetViews>
  <sheetFormatPr baseColWidth="10" defaultColWidth="8.83203125" defaultRowHeight="15" x14ac:dyDescent="0.2"/>
  <cols>
    <col min="1" max="1" width="7.33203125" style="1" customWidth="1"/>
    <col min="2" max="2" width="41.1640625" customWidth="1"/>
    <col min="3" max="3" width="21.5" customWidth="1"/>
    <col min="4" max="4" width="7.83203125" style="1" customWidth="1"/>
    <col min="5" max="5" width="6.5" style="18" customWidth="1"/>
    <col min="6" max="6" width="8.1640625" style="14" customWidth="1"/>
    <col min="7" max="7" width="8.1640625" style="9" customWidth="1"/>
    <col min="8" max="8" width="8.6640625" style="18" customWidth="1"/>
    <col min="9" max="9" width="9" style="1" customWidth="1"/>
    <col min="10" max="10" width="9.1640625" style="18"/>
  </cols>
  <sheetData>
    <row r="1" spans="1:10" ht="34" x14ac:dyDescent="0.2">
      <c r="A1" s="4" t="s">
        <v>53</v>
      </c>
      <c r="B1" s="3" t="s">
        <v>0</v>
      </c>
      <c r="C1" s="3" t="s">
        <v>1</v>
      </c>
      <c r="D1" s="4">
        <v>2017</v>
      </c>
      <c r="E1" s="20">
        <v>2016</v>
      </c>
      <c r="F1" s="23" t="s">
        <v>54</v>
      </c>
      <c r="G1" s="15" t="s">
        <v>64</v>
      </c>
      <c r="H1" s="17" t="s">
        <v>69</v>
      </c>
      <c r="I1" s="11" t="s">
        <v>65</v>
      </c>
      <c r="J1" s="17" t="s">
        <v>61</v>
      </c>
    </row>
    <row r="2" spans="1:10" ht="16" x14ac:dyDescent="0.2">
      <c r="A2" s="2"/>
      <c r="B2" s="3"/>
      <c r="C2" s="3"/>
      <c r="D2" s="4"/>
      <c r="E2" s="20"/>
      <c r="F2" s="12"/>
      <c r="G2" s="16"/>
    </row>
    <row r="3" spans="1:10" ht="16" x14ac:dyDescent="0.2">
      <c r="A3" s="2">
        <v>120</v>
      </c>
      <c r="B3" s="5" t="s">
        <v>30</v>
      </c>
      <c r="C3" s="5" t="s">
        <v>4</v>
      </c>
      <c r="D3" s="2">
        <v>143</v>
      </c>
      <c r="E3" s="1">
        <v>152</v>
      </c>
      <c r="F3" s="13">
        <f t="shared" ref="F3:F9" si="0">SUM(D3-E3)</f>
        <v>-9</v>
      </c>
      <c r="G3" s="2">
        <v>10</v>
      </c>
      <c r="H3" s="1">
        <v>13</v>
      </c>
      <c r="I3" s="2">
        <v>25</v>
      </c>
      <c r="J3" s="1">
        <v>24</v>
      </c>
    </row>
    <row r="4" spans="1:10" ht="16" x14ac:dyDescent="0.2">
      <c r="A4" s="7">
        <v>130</v>
      </c>
      <c r="B4" s="8" t="s">
        <v>31</v>
      </c>
      <c r="C4" s="8" t="s">
        <v>5</v>
      </c>
      <c r="D4" s="7">
        <v>28</v>
      </c>
      <c r="E4" s="1">
        <v>24</v>
      </c>
      <c r="F4" s="13">
        <f t="shared" si="0"/>
        <v>4</v>
      </c>
      <c r="G4" s="2">
        <v>8</v>
      </c>
      <c r="H4" s="1">
        <v>7</v>
      </c>
      <c r="I4" s="2">
        <v>1</v>
      </c>
      <c r="J4" s="1">
        <v>1</v>
      </c>
    </row>
    <row r="5" spans="1:10" s="10" customFormat="1" ht="16" x14ac:dyDescent="0.2">
      <c r="A5" s="7">
        <v>150</v>
      </c>
      <c r="B5" s="8" t="s">
        <v>30</v>
      </c>
      <c r="C5" s="8" t="s">
        <v>7</v>
      </c>
      <c r="D5" s="7">
        <v>42</v>
      </c>
      <c r="E5" s="9">
        <v>41</v>
      </c>
      <c r="F5" s="13">
        <f t="shared" si="0"/>
        <v>1</v>
      </c>
      <c r="G5" s="7">
        <v>1</v>
      </c>
      <c r="H5" s="9">
        <v>1</v>
      </c>
      <c r="I5" s="7">
        <v>3</v>
      </c>
      <c r="J5" s="9">
        <v>3</v>
      </c>
    </row>
    <row r="6" spans="1:10" ht="16" x14ac:dyDescent="0.2">
      <c r="A6" s="2">
        <v>190</v>
      </c>
      <c r="B6" s="5" t="s">
        <v>35</v>
      </c>
      <c r="C6" s="5" t="s">
        <v>12</v>
      </c>
      <c r="D6" s="2">
        <v>90</v>
      </c>
      <c r="E6" s="1">
        <v>79</v>
      </c>
      <c r="F6" s="13">
        <f t="shared" si="0"/>
        <v>11</v>
      </c>
      <c r="G6" s="2">
        <v>16</v>
      </c>
      <c r="H6" s="1">
        <v>14</v>
      </c>
      <c r="I6" s="2">
        <v>68</v>
      </c>
      <c r="J6" s="1">
        <v>65</v>
      </c>
    </row>
    <row r="7" spans="1:10" ht="16" x14ac:dyDescent="0.2">
      <c r="A7" s="2">
        <v>320</v>
      </c>
      <c r="B7" s="5" t="s">
        <v>41</v>
      </c>
      <c r="C7" s="5" t="s">
        <v>42</v>
      </c>
      <c r="D7" s="2">
        <v>39</v>
      </c>
      <c r="E7" s="1">
        <v>35</v>
      </c>
      <c r="F7" s="13">
        <f t="shared" si="0"/>
        <v>4</v>
      </c>
      <c r="G7" s="2">
        <v>3</v>
      </c>
      <c r="H7" s="1">
        <v>2</v>
      </c>
      <c r="I7" s="2">
        <v>3</v>
      </c>
      <c r="J7" s="1">
        <v>3</v>
      </c>
    </row>
    <row r="8" spans="1:10" ht="16" x14ac:dyDescent="0.2">
      <c r="A8" s="2">
        <v>340</v>
      </c>
      <c r="B8" s="5" t="s">
        <v>49</v>
      </c>
      <c r="C8" s="5" t="s">
        <v>42</v>
      </c>
      <c r="D8" s="2">
        <v>139</v>
      </c>
      <c r="E8" s="1">
        <v>138</v>
      </c>
      <c r="F8" s="13">
        <f t="shared" si="0"/>
        <v>1</v>
      </c>
      <c r="G8" s="2">
        <v>7</v>
      </c>
      <c r="H8" s="1">
        <v>12</v>
      </c>
      <c r="I8" s="2">
        <v>66</v>
      </c>
      <c r="J8" s="1">
        <v>60</v>
      </c>
    </row>
    <row r="9" spans="1:10" ht="16" x14ac:dyDescent="0.2">
      <c r="A9" s="2">
        <v>350</v>
      </c>
      <c r="B9" s="5" t="s">
        <v>31</v>
      </c>
      <c r="C9" s="5" t="s">
        <v>21</v>
      </c>
      <c r="D9" s="2">
        <v>71</v>
      </c>
      <c r="E9" s="1">
        <v>74</v>
      </c>
      <c r="F9" s="13">
        <f t="shared" si="0"/>
        <v>-3</v>
      </c>
      <c r="G9" s="2">
        <v>0</v>
      </c>
      <c r="H9" s="1">
        <v>0</v>
      </c>
      <c r="I9" s="2">
        <v>32</v>
      </c>
      <c r="J9" s="1">
        <v>39</v>
      </c>
    </row>
    <row r="10" spans="1:10" ht="16" x14ac:dyDescent="0.2">
      <c r="A10" s="2">
        <v>350</v>
      </c>
      <c r="B10" s="5" t="s">
        <v>31</v>
      </c>
      <c r="C10" s="5" t="s">
        <v>21</v>
      </c>
      <c r="D10" s="2">
        <v>74</v>
      </c>
      <c r="E10" s="21">
        <v>73</v>
      </c>
      <c r="F10" s="13">
        <f>SUM(D10-E10)</f>
        <v>1</v>
      </c>
      <c r="G10" s="7">
        <v>0</v>
      </c>
      <c r="H10" s="18">
        <v>0</v>
      </c>
      <c r="I10" s="1">
        <v>39</v>
      </c>
      <c r="J10" s="18">
        <v>39</v>
      </c>
    </row>
    <row r="11" spans="1:10" ht="16" x14ac:dyDescent="0.2">
      <c r="A11" s="2">
        <v>450</v>
      </c>
      <c r="B11" s="5" t="s">
        <v>47</v>
      </c>
      <c r="C11" s="5" t="s">
        <v>29</v>
      </c>
      <c r="D11" s="2">
        <v>90</v>
      </c>
      <c r="E11" s="21">
        <v>88</v>
      </c>
      <c r="F11" s="13">
        <f t="shared" ref="F11:F12" si="1">SUM(D11-E11)</f>
        <v>2</v>
      </c>
      <c r="G11" s="7">
        <v>4</v>
      </c>
      <c r="H11" s="18">
        <v>7</v>
      </c>
      <c r="I11" s="1">
        <v>38</v>
      </c>
      <c r="J11" s="18">
        <v>50</v>
      </c>
    </row>
    <row r="12" spans="1:10" ht="16" x14ac:dyDescent="0.2">
      <c r="A12" s="2">
        <v>460</v>
      </c>
      <c r="B12" s="5" t="s">
        <v>51</v>
      </c>
      <c r="C12" s="5" t="s">
        <v>52</v>
      </c>
      <c r="D12" s="2">
        <v>77</v>
      </c>
      <c r="E12" s="21">
        <v>65</v>
      </c>
      <c r="F12" s="13">
        <f t="shared" si="1"/>
        <v>12</v>
      </c>
      <c r="G12" s="7">
        <v>3</v>
      </c>
      <c r="H12" s="18">
        <v>4</v>
      </c>
      <c r="I12" s="1">
        <v>32</v>
      </c>
      <c r="J12" s="18">
        <v>28</v>
      </c>
    </row>
    <row r="13" spans="1:10" ht="16" x14ac:dyDescent="0.2">
      <c r="A13" s="2"/>
      <c r="B13" s="5"/>
      <c r="C13" s="5"/>
      <c r="D13" s="2" t="s">
        <v>55</v>
      </c>
      <c r="E13" s="21"/>
      <c r="F13" s="13" t="s">
        <v>55</v>
      </c>
      <c r="G13" s="7"/>
    </row>
    <row r="14" spans="1:10" ht="16" x14ac:dyDescent="0.2">
      <c r="B14" s="6" t="s">
        <v>66</v>
      </c>
      <c r="C14" s="5"/>
      <c r="D14" s="4">
        <f>SUM(D3:D12)</f>
        <v>793</v>
      </c>
      <c r="F14" s="12">
        <f>SUM(D14-E15)</f>
        <v>24</v>
      </c>
      <c r="G14" s="16">
        <f>SUM(G3:G12)</f>
        <v>52</v>
      </c>
      <c r="I14" s="19">
        <f>SUM(I3:I12)</f>
        <v>307</v>
      </c>
    </row>
    <row r="15" spans="1:10" ht="16" x14ac:dyDescent="0.2">
      <c r="B15" s="6" t="s">
        <v>62</v>
      </c>
      <c r="C15" s="5"/>
      <c r="D15" s="2"/>
      <c r="E15" s="20">
        <f>SUM(E3:E12)</f>
        <v>769</v>
      </c>
      <c r="F15" s="13" t="s">
        <v>55</v>
      </c>
      <c r="G15" s="7"/>
      <c r="H15" s="22">
        <f>SUM(H3:H12)</f>
        <v>60</v>
      </c>
      <c r="J15" s="22">
        <f>SUM(J3:J12)</f>
        <v>312</v>
      </c>
    </row>
    <row r="16" spans="1:10" ht="16" x14ac:dyDescent="0.2">
      <c r="B16" s="6" t="s">
        <v>68</v>
      </c>
      <c r="C16" s="8"/>
      <c r="D16" s="7"/>
      <c r="E16" s="21" t="s">
        <v>55</v>
      </c>
      <c r="F16" s="13">
        <f>SUM(F3:F12)</f>
        <v>24</v>
      </c>
      <c r="G16" s="7"/>
    </row>
    <row r="17" spans="1:10" ht="16" x14ac:dyDescent="0.2">
      <c r="A17" s="2"/>
      <c r="B17" s="5"/>
      <c r="C17" s="5"/>
      <c r="D17" s="2"/>
      <c r="E17" s="7"/>
      <c r="F17" s="7"/>
      <c r="G17" s="7"/>
      <c r="H17" s="9"/>
      <c r="I17" s="9"/>
      <c r="J17" s="9"/>
    </row>
    <row r="18" spans="1:10" x14ac:dyDescent="0.2">
      <c r="E18" s="9"/>
      <c r="F18" s="9"/>
      <c r="H18" s="9"/>
      <c r="I18" s="9"/>
      <c r="J18" s="9"/>
    </row>
    <row r="19" spans="1:10" ht="16" x14ac:dyDescent="0.2">
      <c r="B19" s="6" t="s">
        <v>55</v>
      </c>
      <c r="C19" t="s">
        <v>55</v>
      </c>
      <c r="E19" s="9"/>
      <c r="F19" s="9"/>
      <c r="H19" s="9"/>
      <c r="I19" s="9"/>
      <c r="J19" s="9"/>
    </row>
    <row r="20" spans="1:10" x14ac:dyDescent="0.2">
      <c r="D20" s="1" t="s">
        <v>55</v>
      </c>
      <c r="E20" s="9"/>
      <c r="F20" s="9"/>
      <c r="H20" s="9"/>
      <c r="I20" s="9"/>
      <c r="J20" s="9"/>
    </row>
    <row r="21" spans="1:10" x14ac:dyDescent="0.2">
      <c r="B21" s="24" t="s">
        <v>58</v>
      </c>
      <c r="E21" s="9"/>
      <c r="F21" s="9"/>
      <c r="H21" s="9"/>
      <c r="I21" s="9"/>
      <c r="J21" s="9"/>
    </row>
    <row r="22" spans="1:10" x14ac:dyDescent="0.2">
      <c r="E22" s="9"/>
      <c r="F22" s="9"/>
      <c r="H22" s="9"/>
      <c r="I22" s="9"/>
      <c r="J22" s="9"/>
    </row>
    <row r="23" spans="1:10" x14ac:dyDescent="0.2">
      <c r="E23" s="9"/>
      <c r="F23" s="9"/>
      <c r="H23" s="9"/>
      <c r="I23" s="9"/>
      <c r="J23" s="9"/>
    </row>
    <row r="24" spans="1:10" x14ac:dyDescent="0.2">
      <c r="E24" s="9"/>
      <c r="F24" s="9"/>
      <c r="H24" s="9"/>
      <c r="I24" s="9"/>
      <c r="J24" s="9"/>
    </row>
    <row r="25" spans="1:10" x14ac:dyDescent="0.2">
      <c r="E25" s="9"/>
      <c r="F25" s="9"/>
      <c r="H25" s="9"/>
      <c r="I25" s="9"/>
      <c r="J25" s="9"/>
    </row>
    <row r="26" spans="1:10" x14ac:dyDescent="0.2">
      <c r="E26" s="9"/>
      <c r="F26" s="9"/>
      <c r="H26" s="9"/>
      <c r="I26" s="9"/>
      <c r="J26" s="9"/>
    </row>
    <row r="27" spans="1:10" x14ac:dyDescent="0.2">
      <c r="E27" s="9"/>
      <c r="F27" s="9"/>
      <c r="H27" s="9"/>
      <c r="I27" s="9"/>
      <c r="J27" s="9"/>
    </row>
    <row r="28" spans="1:10" x14ac:dyDescent="0.2">
      <c r="E28" s="9"/>
      <c r="F28" s="9"/>
      <c r="H28" s="9"/>
      <c r="I28" s="9"/>
      <c r="J28" s="9"/>
    </row>
    <row r="29" spans="1:10" x14ac:dyDescent="0.2">
      <c r="E29" s="9"/>
      <c r="F29" s="9"/>
      <c r="H29" s="9"/>
      <c r="I29" s="9"/>
      <c r="J29" s="9"/>
    </row>
    <row r="30" spans="1:10" x14ac:dyDescent="0.2">
      <c r="E30" s="9"/>
      <c r="F30" s="9"/>
      <c r="H30" s="9"/>
      <c r="I30" s="9"/>
      <c r="J30" s="9"/>
    </row>
    <row r="31" spans="1:10" x14ac:dyDescent="0.2">
      <c r="E31" s="9"/>
      <c r="F31" s="9"/>
      <c r="H31" s="9"/>
      <c r="I31" s="9"/>
      <c r="J31" s="9"/>
    </row>
    <row r="32" spans="1:10" x14ac:dyDescent="0.2">
      <c r="E32" s="9"/>
      <c r="F32" s="9"/>
      <c r="H32" s="9"/>
      <c r="I32" s="9"/>
      <c r="J32" s="9"/>
    </row>
    <row r="33" spans="5:10" x14ac:dyDescent="0.2">
      <c r="E33" s="9"/>
      <c r="F33" s="9"/>
      <c r="H33" s="9"/>
      <c r="I33" s="9"/>
      <c r="J33" s="9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2017  
Updated:  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view="pageLayout" workbookViewId="0">
      <selection activeCell="C20" sqref="C20"/>
    </sheetView>
  </sheetViews>
  <sheetFormatPr baseColWidth="10" defaultColWidth="8.83203125" defaultRowHeight="15" x14ac:dyDescent="0.2"/>
  <cols>
    <col min="1" max="1" width="7.33203125" style="1" customWidth="1"/>
    <col min="2" max="2" width="41.1640625" customWidth="1"/>
    <col min="3" max="3" width="21.5" customWidth="1"/>
    <col min="4" max="4" width="7.83203125" style="1" customWidth="1"/>
    <col min="5" max="5" width="6.5" style="18" customWidth="1"/>
    <col min="6" max="6" width="9.5" style="14" customWidth="1"/>
    <col min="7" max="7" width="8.1640625" style="9" customWidth="1"/>
    <col min="8" max="8" width="9.6640625" style="18" customWidth="1"/>
    <col min="9" max="9" width="9" style="1" customWidth="1"/>
    <col min="10" max="10" width="9.1640625" style="18"/>
  </cols>
  <sheetData>
    <row r="1" spans="1:10" ht="34" x14ac:dyDescent="0.2">
      <c r="A1" s="4" t="s">
        <v>53</v>
      </c>
      <c r="B1" s="3" t="s">
        <v>0</v>
      </c>
      <c r="C1" s="3" t="s">
        <v>1</v>
      </c>
      <c r="D1" s="4">
        <v>2017</v>
      </c>
      <c r="E1" s="20">
        <v>2016</v>
      </c>
      <c r="F1" s="23" t="s">
        <v>54</v>
      </c>
      <c r="G1" s="15" t="s">
        <v>64</v>
      </c>
      <c r="H1" s="17" t="s">
        <v>72</v>
      </c>
      <c r="I1" s="11" t="s">
        <v>65</v>
      </c>
      <c r="J1" s="17" t="s">
        <v>61</v>
      </c>
    </row>
    <row r="2" spans="1:10" ht="16" x14ac:dyDescent="0.2">
      <c r="A2" s="2">
        <v>100</v>
      </c>
      <c r="B2" s="5" t="s">
        <v>71</v>
      </c>
      <c r="C2" s="5" t="s">
        <v>70</v>
      </c>
      <c r="D2" s="2">
        <v>0</v>
      </c>
      <c r="E2" s="21">
        <v>28</v>
      </c>
      <c r="F2" s="13">
        <f>SUM(D2-E2)</f>
        <v>-28</v>
      </c>
      <c r="G2" s="7" t="s">
        <v>55</v>
      </c>
      <c r="H2" s="28">
        <v>0</v>
      </c>
      <c r="I2" s="27" t="s">
        <v>55</v>
      </c>
      <c r="J2" s="28">
        <v>9</v>
      </c>
    </row>
    <row r="3" spans="1:10" ht="16" x14ac:dyDescent="0.2">
      <c r="A3" s="2">
        <v>110</v>
      </c>
      <c r="B3" s="5" t="s">
        <v>2</v>
      </c>
      <c r="C3" s="5" t="s">
        <v>3</v>
      </c>
      <c r="D3" s="2">
        <v>73</v>
      </c>
      <c r="E3" s="1">
        <v>74</v>
      </c>
      <c r="F3" s="13">
        <f t="shared" ref="F3:F18" si="0">SUM(D3-E3)</f>
        <v>-1</v>
      </c>
      <c r="G3" s="2">
        <v>10</v>
      </c>
      <c r="H3" s="1">
        <v>6</v>
      </c>
      <c r="I3" s="2">
        <v>32</v>
      </c>
      <c r="J3" s="1">
        <v>30</v>
      </c>
    </row>
    <row r="4" spans="1:10" ht="16" x14ac:dyDescent="0.2">
      <c r="A4" s="2">
        <v>160</v>
      </c>
      <c r="B4" s="5" t="s">
        <v>33</v>
      </c>
      <c r="C4" s="5" t="s">
        <v>56</v>
      </c>
      <c r="D4" s="2">
        <v>27</v>
      </c>
      <c r="E4" s="1">
        <v>27</v>
      </c>
      <c r="F4" s="13">
        <f t="shared" si="0"/>
        <v>0</v>
      </c>
      <c r="G4" s="2">
        <v>1</v>
      </c>
      <c r="H4" s="1">
        <v>1</v>
      </c>
      <c r="I4" s="2">
        <v>7</v>
      </c>
      <c r="J4" s="1">
        <v>4</v>
      </c>
    </row>
    <row r="5" spans="1:10" ht="16" x14ac:dyDescent="0.2">
      <c r="A5" s="2">
        <v>170</v>
      </c>
      <c r="B5" s="5" t="s">
        <v>33</v>
      </c>
      <c r="C5" s="5" t="s">
        <v>8</v>
      </c>
      <c r="D5" s="2">
        <v>61</v>
      </c>
      <c r="E5" s="1">
        <v>70</v>
      </c>
      <c r="F5" s="13">
        <f t="shared" si="0"/>
        <v>-9</v>
      </c>
      <c r="G5" s="2">
        <v>13</v>
      </c>
      <c r="H5" s="1">
        <v>9</v>
      </c>
      <c r="I5" s="2">
        <v>5</v>
      </c>
      <c r="J5" s="1">
        <v>5</v>
      </c>
    </row>
    <row r="6" spans="1:10" ht="16" x14ac:dyDescent="0.2">
      <c r="A6" s="2">
        <v>210</v>
      </c>
      <c r="B6" s="5" t="s">
        <v>37</v>
      </c>
      <c r="C6" s="5" t="s">
        <v>11</v>
      </c>
      <c r="D6" s="2">
        <v>138</v>
      </c>
      <c r="E6" s="1">
        <v>138</v>
      </c>
      <c r="F6" s="13">
        <f t="shared" si="0"/>
        <v>0</v>
      </c>
      <c r="G6" s="2">
        <v>0</v>
      </c>
      <c r="H6" s="1">
        <v>1</v>
      </c>
      <c r="I6" s="2">
        <v>38</v>
      </c>
      <c r="J6" s="1">
        <v>39</v>
      </c>
    </row>
    <row r="7" spans="1:10" ht="16" x14ac:dyDescent="0.2">
      <c r="A7" s="2">
        <v>220</v>
      </c>
      <c r="B7" s="5" t="s">
        <v>38</v>
      </c>
      <c r="C7" s="5" t="s">
        <v>13</v>
      </c>
      <c r="D7" s="2">
        <v>20</v>
      </c>
      <c r="E7" s="1">
        <v>24</v>
      </c>
      <c r="F7" s="13">
        <f t="shared" si="0"/>
        <v>-4</v>
      </c>
      <c r="G7" s="2">
        <v>6</v>
      </c>
      <c r="H7" s="1">
        <v>4</v>
      </c>
      <c r="I7" s="2">
        <v>1</v>
      </c>
      <c r="J7" s="1">
        <v>3</v>
      </c>
    </row>
    <row r="8" spans="1:10" ht="16" x14ac:dyDescent="0.2">
      <c r="A8" s="2">
        <v>280</v>
      </c>
      <c r="B8" s="5" t="s">
        <v>33</v>
      </c>
      <c r="C8" s="5" t="s">
        <v>18</v>
      </c>
      <c r="D8" s="2">
        <v>23</v>
      </c>
      <c r="E8" s="1">
        <v>24</v>
      </c>
      <c r="F8" s="13">
        <f t="shared" si="0"/>
        <v>-1</v>
      </c>
      <c r="G8" s="2">
        <v>2</v>
      </c>
      <c r="H8" s="1">
        <v>3</v>
      </c>
      <c r="I8" s="2">
        <v>2</v>
      </c>
      <c r="J8" s="1">
        <v>2</v>
      </c>
    </row>
    <row r="9" spans="1:10" ht="16" x14ac:dyDescent="0.2">
      <c r="A9" s="2">
        <v>290</v>
      </c>
      <c r="B9" s="5" t="s">
        <v>37</v>
      </c>
      <c r="C9" s="5" t="s">
        <v>19</v>
      </c>
      <c r="D9" s="2">
        <v>89</v>
      </c>
      <c r="E9" s="1">
        <v>91</v>
      </c>
      <c r="F9" s="13">
        <f t="shared" si="0"/>
        <v>-2</v>
      </c>
      <c r="G9" s="2">
        <v>6</v>
      </c>
      <c r="H9" s="1">
        <v>7</v>
      </c>
      <c r="I9" s="2">
        <v>16</v>
      </c>
      <c r="J9" s="1">
        <v>19</v>
      </c>
    </row>
    <row r="10" spans="1:10" ht="16" x14ac:dyDescent="0.2">
      <c r="A10" s="2">
        <v>300</v>
      </c>
      <c r="B10" s="5" t="s">
        <v>40</v>
      </c>
      <c r="C10" s="5" t="s">
        <v>20</v>
      </c>
      <c r="D10" s="2">
        <v>84</v>
      </c>
      <c r="E10" s="1">
        <v>88</v>
      </c>
      <c r="F10" s="13">
        <f t="shared" si="0"/>
        <v>-4</v>
      </c>
      <c r="G10" s="2">
        <v>0</v>
      </c>
      <c r="H10" s="1">
        <v>0</v>
      </c>
      <c r="I10" s="2">
        <v>26</v>
      </c>
      <c r="J10" s="1">
        <v>24</v>
      </c>
    </row>
    <row r="11" spans="1:10" ht="16" x14ac:dyDescent="0.2">
      <c r="A11" s="2">
        <v>310</v>
      </c>
      <c r="B11" s="5" t="s">
        <v>30</v>
      </c>
      <c r="C11" s="5" t="s">
        <v>20</v>
      </c>
      <c r="D11" s="2">
        <v>52</v>
      </c>
      <c r="E11" s="1">
        <v>51</v>
      </c>
      <c r="F11" s="13">
        <f t="shared" si="0"/>
        <v>1</v>
      </c>
      <c r="G11" s="2">
        <v>0</v>
      </c>
      <c r="H11" s="1">
        <v>0</v>
      </c>
      <c r="I11" s="2">
        <v>9</v>
      </c>
      <c r="J11" s="1">
        <v>10</v>
      </c>
    </row>
    <row r="12" spans="1:10" ht="16" x14ac:dyDescent="0.2">
      <c r="A12" s="2">
        <v>380</v>
      </c>
      <c r="B12" s="5" t="s">
        <v>43</v>
      </c>
      <c r="C12" s="5" t="s">
        <v>24</v>
      </c>
      <c r="D12" s="2">
        <v>31</v>
      </c>
      <c r="E12" s="1">
        <v>32</v>
      </c>
      <c r="F12" s="13">
        <f t="shared" si="0"/>
        <v>-1</v>
      </c>
      <c r="G12" s="2">
        <v>0</v>
      </c>
      <c r="H12" s="1">
        <v>0</v>
      </c>
      <c r="I12" s="2">
        <v>0</v>
      </c>
      <c r="J12" s="1">
        <v>0</v>
      </c>
    </row>
    <row r="13" spans="1:10" ht="16" x14ac:dyDescent="0.2">
      <c r="A13" s="2">
        <v>390</v>
      </c>
      <c r="B13" s="5" t="s">
        <v>44</v>
      </c>
      <c r="C13" s="5" t="s">
        <v>67</v>
      </c>
      <c r="D13" s="2">
        <v>74</v>
      </c>
      <c r="E13" s="1">
        <v>76</v>
      </c>
      <c r="F13" s="13">
        <f t="shared" si="0"/>
        <v>-2</v>
      </c>
      <c r="G13" s="2">
        <v>0</v>
      </c>
      <c r="H13" s="1">
        <v>0</v>
      </c>
      <c r="I13" s="2">
        <v>11</v>
      </c>
      <c r="J13" s="1">
        <v>11</v>
      </c>
    </row>
    <row r="14" spans="1:10" ht="16" x14ac:dyDescent="0.2">
      <c r="A14" s="2">
        <v>400</v>
      </c>
      <c r="B14" s="5" t="s">
        <v>31</v>
      </c>
      <c r="C14" s="5" t="s">
        <v>25</v>
      </c>
      <c r="D14" s="2">
        <v>91</v>
      </c>
      <c r="E14" s="1">
        <v>93</v>
      </c>
      <c r="F14" s="13">
        <f t="shared" si="0"/>
        <v>-2</v>
      </c>
      <c r="G14" s="2">
        <v>1</v>
      </c>
      <c r="H14" s="1">
        <v>0</v>
      </c>
      <c r="I14" s="2">
        <v>18</v>
      </c>
      <c r="J14" s="1">
        <v>17</v>
      </c>
    </row>
    <row r="15" spans="1:10" ht="16" x14ac:dyDescent="0.2">
      <c r="A15" s="2">
        <v>410</v>
      </c>
      <c r="B15" s="5" t="s">
        <v>50</v>
      </c>
      <c r="C15" s="5" t="s">
        <v>26</v>
      </c>
      <c r="D15" s="2">
        <v>21</v>
      </c>
      <c r="E15" s="1">
        <v>19</v>
      </c>
      <c r="F15" s="13">
        <f t="shared" si="0"/>
        <v>2</v>
      </c>
      <c r="G15" s="2">
        <v>0</v>
      </c>
      <c r="H15" s="1">
        <v>0</v>
      </c>
      <c r="I15" s="2">
        <v>11</v>
      </c>
      <c r="J15" s="1">
        <v>11</v>
      </c>
    </row>
    <row r="16" spans="1:10" ht="16" x14ac:dyDescent="0.2">
      <c r="A16" s="2">
        <v>420</v>
      </c>
      <c r="B16" s="5" t="s">
        <v>45</v>
      </c>
      <c r="C16" s="5" t="s">
        <v>27</v>
      </c>
      <c r="D16" s="2">
        <v>101</v>
      </c>
      <c r="E16" s="1">
        <v>110</v>
      </c>
      <c r="F16" s="13">
        <f t="shared" si="0"/>
        <v>-9</v>
      </c>
      <c r="G16" s="2">
        <v>0</v>
      </c>
      <c r="H16" s="1">
        <v>0</v>
      </c>
      <c r="I16" s="2">
        <v>8</v>
      </c>
      <c r="J16" s="1">
        <v>9</v>
      </c>
    </row>
    <row r="17" spans="1:10" ht="16" x14ac:dyDescent="0.2">
      <c r="A17" s="2">
        <v>430</v>
      </c>
      <c r="B17" s="5" t="s">
        <v>31</v>
      </c>
      <c r="C17" s="5" t="s">
        <v>27</v>
      </c>
      <c r="D17" s="2">
        <v>111</v>
      </c>
      <c r="E17" s="1">
        <v>112</v>
      </c>
      <c r="F17" s="13">
        <f t="shared" si="0"/>
        <v>-1</v>
      </c>
      <c r="G17" s="2">
        <v>2</v>
      </c>
      <c r="H17" s="1">
        <v>6</v>
      </c>
      <c r="I17" s="2">
        <v>20</v>
      </c>
      <c r="J17" s="1">
        <v>25</v>
      </c>
    </row>
    <row r="18" spans="1:10" ht="16" x14ac:dyDescent="0.2">
      <c r="A18" s="2">
        <v>440</v>
      </c>
      <c r="B18" s="5" t="s">
        <v>46</v>
      </c>
      <c r="C18" s="5" t="s">
        <v>28</v>
      </c>
      <c r="D18" s="2">
        <v>65</v>
      </c>
      <c r="E18" s="1">
        <v>65</v>
      </c>
      <c r="F18" s="13">
        <f t="shared" si="0"/>
        <v>0</v>
      </c>
      <c r="G18" s="2">
        <v>0</v>
      </c>
      <c r="H18" s="1">
        <v>0</v>
      </c>
      <c r="I18" s="2">
        <v>29</v>
      </c>
      <c r="J18" s="1">
        <v>31</v>
      </c>
    </row>
    <row r="19" spans="1:10" ht="16" x14ac:dyDescent="0.2">
      <c r="A19" s="2"/>
      <c r="B19" s="5"/>
      <c r="C19" s="5"/>
      <c r="D19" s="2" t="s">
        <v>55</v>
      </c>
      <c r="E19" s="21"/>
      <c r="F19" s="13" t="s">
        <v>55</v>
      </c>
      <c r="G19" s="7"/>
    </row>
    <row r="20" spans="1:10" ht="16" x14ac:dyDescent="0.2">
      <c r="B20" s="6" t="s">
        <v>66</v>
      </c>
      <c r="C20" s="5"/>
      <c r="D20" s="4">
        <f>SUM(D2:D18)</f>
        <v>1061</v>
      </c>
      <c r="F20" s="12">
        <f>SUM(D20-E21)</f>
        <v>-61</v>
      </c>
      <c r="G20" s="16">
        <f>SUM(G2:G18)</f>
        <v>41</v>
      </c>
      <c r="I20" s="19">
        <f>SUM(I2:I18)</f>
        <v>233</v>
      </c>
    </row>
    <row r="21" spans="1:10" ht="16" x14ac:dyDescent="0.2">
      <c r="B21" s="6" t="s">
        <v>62</v>
      </c>
      <c r="C21" s="5"/>
      <c r="D21" s="2"/>
      <c r="E21" s="20">
        <f>SUM(E2:E18)</f>
        <v>1122</v>
      </c>
      <c r="F21" s="13" t="s">
        <v>55</v>
      </c>
      <c r="G21" s="7"/>
      <c r="H21" s="22">
        <f>SUM(H2:H18)</f>
        <v>37</v>
      </c>
      <c r="J21" s="22">
        <f>SUM(J2:J18)</f>
        <v>249</v>
      </c>
    </row>
    <row r="22" spans="1:10" ht="16" x14ac:dyDescent="0.2">
      <c r="B22" s="6" t="s">
        <v>68</v>
      </c>
      <c r="C22" s="8" t="s">
        <v>55</v>
      </c>
      <c r="D22" s="7"/>
      <c r="E22" s="21" t="s">
        <v>55</v>
      </c>
      <c r="F22" s="13">
        <f>SUM(F2:F18)</f>
        <v>-61</v>
      </c>
      <c r="G22" s="7" t="s">
        <v>55</v>
      </c>
    </row>
    <row r="23" spans="1:10" ht="16" x14ac:dyDescent="0.2">
      <c r="A23" s="2"/>
      <c r="B23" s="5"/>
      <c r="C23" s="5"/>
      <c r="D23" s="2"/>
      <c r="E23" s="7"/>
      <c r="F23" s="7"/>
      <c r="G23" s="7"/>
      <c r="H23" s="9"/>
      <c r="I23" s="9"/>
      <c r="J23" s="9"/>
    </row>
    <row r="24" spans="1:10" x14ac:dyDescent="0.2">
      <c r="E24" s="9"/>
      <c r="F24" s="9"/>
      <c r="H24" s="9"/>
      <c r="I24" s="9"/>
      <c r="J24" s="9"/>
    </row>
    <row r="25" spans="1:10" ht="16" x14ac:dyDescent="0.2">
      <c r="B25" s="6" t="s">
        <v>57</v>
      </c>
      <c r="E25" s="9"/>
      <c r="F25" s="9"/>
      <c r="H25" s="9"/>
      <c r="I25" s="9"/>
      <c r="J25" s="9"/>
    </row>
    <row r="26" spans="1:10" x14ac:dyDescent="0.2">
      <c r="E26" s="9"/>
      <c r="F26" s="9"/>
      <c r="H26" s="9"/>
      <c r="I26" s="9"/>
      <c r="J26" s="9"/>
    </row>
    <row r="27" spans="1:10" x14ac:dyDescent="0.2">
      <c r="E27" s="9"/>
      <c r="F27" s="9"/>
      <c r="H27" s="9"/>
      <c r="I27" s="9"/>
      <c r="J27" s="9"/>
    </row>
    <row r="28" spans="1:10" x14ac:dyDescent="0.2">
      <c r="E28" s="9"/>
      <c r="F28" s="9"/>
      <c r="H28" s="9"/>
      <c r="I28" s="9"/>
      <c r="J28" s="9"/>
    </row>
    <row r="29" spans="1:10" x14ac:dyDescent="0.2">
      <c r="E29" s="9"/>
      <c r="F29" s="9"/>
      <c r="H29" s="9"/>
      <c r="I29" s="9"/>
      <c r="J29" s="9"/>
    </row>
    <row r="30" spans="1:10" x14ac:dyDescent="0.2">
      <c r="E30" s="9"/>
      <c r="F30" s="9"/>
      <c r="H30" s="9"/>
      <c r="I30" s="9"/>
      <c r="J30" s="9"/>
    </row>
    <row r="31" spans="1:10" x14ac:dyDescent="0.2">
      <c r="E31" s="9"/>
      <c r="F31" s="9"/>
      <c r="H31" s="9"/>
      <c r="I31" s="9"/>
      <c r="J31" s="9"/>
    </row>
    <row r="32" spans="1:10" x14ac:dyDescent="0.2">
      <c r="E32" s="9"/>
      <c r="F32" s="9"/>
      <c r="H32" s="9"/>
      <c r="I32" s="9"/>
      <c r="J32" s="9"/>
    </row>
    <row r="33" spans="5:10" x14ac:dyDescent="0.2">
      <c r="E33" s="9"/>
      <c r="F33" s="9"/>
      <c r="H33" s="9"/>
      <c r="I33" s="9"/>
      <c r="J33" s="9"/>
    </row>
    <row r="34" spans="5:10" x14ac:dyDescent="0.2">
      <c r="E34" s="9"/>
      <c r="F34" s="9"/>
      <c r="H34" s="9"/>
      <c r="I34" s="9"/>
      <c r="J34" s="9"/>
    </row>
    <row r="35" spans="5:10" x14ac:dyDescent="0.2">
      <c r="E35" s="9"/>
      <c r="F35" s="9"/>
      <c r="H35" s="9"/>
      <c r="I35" s="9"/>
      <c r="J35" s="9"/>
    </row>
    <row r="36" spans="5:10" x14ac:dyDescent="0.2">
      <c r="E36" s="9"/>
      <c r="F36" s="9"/>
      <c r="H36" s="9"/>
      <c r="I36" s="9"/>
      <c r="J36" s="9"/>
    </row>
    <row r="37" spans="5:10" x14ac:dyDescent="0.2">
      <c r="E37" s="9"/>
      <c r="F37" s="9"/>
      <c r="H37" s="9"/>
      <c r="I37" s="9"/>
      <c r="J37" s="9"/>
    </row>
    <row r="38" spans="5:10" x14ac:dyDescent="0.2">
      <c r="E38" s="9"/>
      <c r="F38" s="9"/>
      <c r="H38" s="9"/>
      <c r="I38" s="9"/>
      <c r="J38" s="9"/>
    </row>
    <row r="39" spans="5:10" x14ac:dyDescent="0.2">
      <c r="E39" s="9"/>
      <c r="F39" s="9"/>
      <c r="H39" s="9"/>
      <c r="I39" s="9"/>
      <c r="J39" s="9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2017
Updated:  &amp;D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2017</vt:lpstr>
      <vt:lpstr>Frackville 17</vt:lpstr>
      <vt:lpstr>Philadelphia 17</vt:lpstr>
      <vt:lpstr>Wilkes-Barre 17</vt:lpstr>
      <vt:lpstr>Sheet3</vt:lpstr>
      <vt:lpstr>'2017'!Print_Titles</vt:lpstr>
      <vt:lpstr>'Frackville 17'!Print_Titles</vt:lpstr>
      <vt:lpstr>'Philadelphia 17'!Print_Titles</vt:lpstr>
      <vt:lpstr>'Wilkes-Barre 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Matthew Joyner</cp:lastModifiedBy>
  <cp:lastPrinted>2018-12-17T18:31:50Z</cp:lastPrinted>
  <dcterms:created xsi:type="dcterms:W3CDTF">2009-08-07T15:42:25Z</dcterms:created>
  <dcterms:modified xsi:type="dcterms:W3CDTF">2018-12-18T17:18:13Z</dcterms:modified>
</cp:coreProperties>
</file>