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315" windowWidth="20550" windowHeight="7800" activeTab="0"/>
  </bookViews>
  <sheets>
    <sheet name="2017 Summary" sheetId="1" r:id="rId1"/>
    <sheet name="Frackville" sheetId="2" r:id="rId2"/>
    <sheet name="Philadelphia" sheetId="3" r:id="rId3"/>
    <sheet name="Wilkes-Barre" sheetId="4" r:id="rId4"/>
    <sheet name="Sheet2" sheetId="5" r:id="rId5"/>
  </sheets>
  <definedNames>
    <definedName name="_xlnm.Print_Area" localSheetId="0">'2017 Summary'!$A$1:$L$39</definedName>
    <definedName name="_xlnm.Print_Area" localSheetId="1">'Frackville'!$A$1:$L$17</definedName>
    <definedName name="_xlnm.Print_Area" localSheetId="2">'Philadelphia'!$A$1:$L$15</definedName>
    <definedName name="_xlnm.Print_Area" localSheetId="3">'Wilkes-Barre'!$A$1:$L$20</definedName>
    <definedName name="_xlnm.Print_Titles" localSheetId="0">'2017 Summary'!$1:$1</definedName>
    <definedName name="_xlnm.Print_Titles" localSheetId="1">'Frackville'!$1:$1</definedName>
    <definedName name="_xlnm.Print_Titles" localSheetId="2">'Philadelphia'!$1:$1</definedName>
    <definedName name="_xlnm.Print_Titles" localSheetId="3">'Wilkes-Barre'!$1:$1</definedName>
  </definedNames>
  <calcPr fullCalcOnLoad="1"/>
</workbook>
</file>

<file path=xl/sharedStrings.xml><?xml version="1.0" encoding="utf-8"?>
<sst xmlns="http://schemas.openxmlformats.org/spreadsheetml/2006/main" count="255" uniqueCount="74">
  <si>
    <t>Code</t>
  </si>
  <si>
    <t>City</t>
  </si>
  <si>
    <t>Adults</t>
  </si>
  <si>
    <t>Invalids</t>
  </si>
  <si>
    <t>Children</t>
  </si>
  <si>
    <t xml:space="preserve"> </t>
  </si>
  <si>
    <t>Age:    35-50</t>
  </si>
  <si>
    <t>Age:      18-34</t>
  </si>
  <si>
    <t>Wrightstown</t>
  </si>
  <si>
    <t>Philadelphia</t>
  </si>
  <si>
    <t>Parish</t>
  </si>
  <si>
    <t>Holy Resurrection</t>
  </si>
  <si>
    <t>Holy Annunciation</t>
  </si>
  <si>
    <t>Berwick</t>
  </si>
  <si>
    <t>St. Nicholas</t>
  </si>
  <si>
    <t>Bethlehem</t>
  </si>
  <si>
    <t>Catasauqua</t>
  </si>
  <si>
    <t>St. Mary</t>
  </si>
  <si>
    <t>Coaldale</t>
  </si>
  <si>
    <t>Coatesville</t>
  </si>
  <si>
    <t>St. John the Baptist</t>
  </si>
  <si>
    <t>Dundaff</t>
  </si>
  <si>
    <t>Edwardsville</t>
  </si>
  <si>
    <t>Holy Ascension</t>
  </si>
  <si>
    <t>Frackville</t>
  </si>
  <si>
    <t>St. Herman of Alaska</t>
  </si>
  <si>
    <t>Gradyville</t>
  </si>
  <si>
    <t>Christ the Saviour</t>
  </si>
  <si>
    <t>Harrisburg</t>
  </si>
  <si>
    <t>St. Michael</t>
  </si>
  <si>
    <t>Jermyn</t>
  </si>
  <si>
    <t>St. Vladimir</t>
  </si>
  <si>
    <t>Lopez</t>
  </si>
  <si>
    <t>Lykens</t>
  </si>
  <si>
    <t>McAdoo</t>
  </si>
  <si>
    <t>Holy Trinity</t>
  </si>
  <si>
    <t>Holy Apostles</t>
  </si>
  <si>
    <t>Mechanicsbug</t>
  </si>
  <si>
    <t>SS Peter and Paul</t>
  </si>
  <si>
    <t>Minersville</t>
  </si>
  <si>
    <t>Mount Carmel</t>
  </si>
  <si>
    <t>Nanticoke</t>
  </si>
  <si>
    <t>All Saints</t>
  </si>
  <si>
    <t>Olyphant</t>
  </si>
  <si>
    <t>Assumption of the Virgin</t>
  </si>
  <si>
    <t>St. Stephen</t>
  </si>
  <si>
    <t xml:space="preserve">Holy Trinity  </t>
  </si>
  <si>
    <t>Pottstown</t>
  </si>
  <si>
    <t>St. Clair</t>
  </si>
  <si>
    <t>Shillington</t>
  </si>
  <si>
    <t>St. Basil</t>
  </si>
  <si>
    <t>Simpson</t>
  </si>
  <si>
    <t>St. Tikhon</t>
  </si>
  <si>
    <t>South Canaan</t>
  </si>
  <si>
    <t>Stroudsburg</t>
  </si>
  <si>
    <t>Uniondale</t>
  </si>
  <si>
    <t>Wilkes-Barre</t>
  </si>
  <si>
    <t>Elevation of the Holy Cross</t>
  </si>
  <si>
    <t>Williamsport</t>
  </si>
  <si>
    <t>St. Michael the Archangel</t>
  </si>
  <si>
    <t>Wilmington, DE</t>
  </si>
  <si>
    <t>St. Mark</t>
  </si>
  <si>
    <t>Old Forge</t>
  </si>
  <si>
    <t>Responses</t>
  </si>
  <si>
    <t>Age:      51-65</t>
  </si>
  <si>
    <t xml:space="preserve">Holy Trinity </t>
  </si>
  <si>
    <t>Age:       66-80</t>
  </si>
  <si>
    <t>Age:       80+</t>
  </si>
  <si>
    <t xml:space="preserve">St. Herman of Alaska </t>
  </si>
  <si>
    <t xml:space="preserve">Total responses </t>
  </si>
  <si>
    <t>FRACKVILLE DEANERY</t>
  </si>
  <si>
    <t>PHILADELPHIA DEANERY</t>
  </si>
  <si>
    <t>WILKES-BARRE DEANERY</t>
  </si>
  <si>
    <t>NOTE:  McAdoo not available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</si>
</sst>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[$-409]dddd\,\ mmmm\ dd\,\ yyyy"/>
    <numFmt numFmtId="166" formatCode="[$-409]h:mm:ss\ AM/PM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indexed="8"/>
      <name val="Book Antiqu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Book Antiqua"/>
      <family val="1"/>
    </font>
    <font>
      <sz val="11"/>
      <color theme="1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/>
      <top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10" xfId="0" applyFont="1" applyBorder="1" applyAlignment="1">
      <alignment horizontal="center"/>
    </xf>
    <xf numFmtId="0" fontId="37" fillId="0" borderId="11" xfId="0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6" fillId="0" borderId="12" xfId="0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0" fontId="37" fillId="33" borderId="12" xfId="0" applyFont="1" applyFill="1" applyBorder="1" applyAlignment="1">
      <alignment horizontal="center"/>
    </xf>
    <xf numFmtId="0" fontId="34" fillId="0" borderId="0" xfId="0" applyFont="1" applyAlignment="1">
      <alignment/>
    </xf>
    <xf numFmtId="0" fontId="37" fillId="0" borderId="12" xfId="0" applyFont="1" applyBorder="1" applyAlignment="1" quotePrefix="1">
      <alignment/>
    </xf>
    <xf numFmtId="0" fontId="37" fillId="0" borderId="12" xfId="0" applyFont="1" applyBorder="1" applyAlignment="1" quotePrefix="1">
      <alignment horizontal="center"/>
    </xf>
    <xf numFmtId="0" fontId="37" fillId="0" borderId="13" xfId="0" applyFont="1" applyBorder="1" applyAlignment="1" quotePrefix="1">
      <alignment horizontal="center"/>
    </xf>
    <xf numFmtId="10" fontId="36" fillId="0" borderId="0" xfId="0" applyNumberFormat="1" applyFont="1" applyAlignment="1">
      <alignment/>
    </xf>
    <xf numFmtId="0" fontId="36" fillId="0" borderId="12" xfId="0" applyFont="1" applyBorder="1" applyAlignment="1" quotePrefix="1">
      <alignment/>
    </xf>
    <xf numFmtId="0" fontId="36" fillId="0" borderId="12" xfId="0" applyFont="1" applyBorder="1" applyAlignment="1" quotePrefix="1">
      <alignment horizontal="center"/>
    </xf>
    <xf numFmtId="10" fontId="36" fillId="0" borderId="12" xfId="0" applyNumberFormat="1" applyFont="1" applyBorder="1" applyAlignment="1">
      <alignment horizontal="center"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10" fontId="36" fillId="0" borderId="0" xfId="0" applyNumberFormat="1" applyFont="1" applyAlignment="1">
      <alignment horizontal="center"/>
    </xf>
    <xf numFmtId="10" fontId="36" fillId="0" borderId="14" xfId="0" applyNumberFormat="1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7" fillId="0" borderId="13" xfId="0" applyFont="1" applyBorder="1" applyAlignment="1" quotePrefix="1">
      <alignment/>
    </xf>
    <xf numFmtId="0" fontId="37" fillId="0" borderId="13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7" fillId="0" borderId="0" xfId="0" applyFont="1" applyBorder="1" applyAlignment="1" quotePrefix="1">
      <alignment/>
    </xf>
    <xf numFmtId="0" fontId="37" fillId="0" borderId="0" xfId="0" applyFont="1" applyBorder="1" applyAlignment="1" quotePrefix="1">
      <alignment horizontal="center"/>
    </xf>
    <xf numFmtId="0" fontId="37" fillId="33" borderId="0" xfId="0" applyFont="1" applyFill="1" applyBorder="1" applyAlignment="1">
      <alignment horizontal="center"/>
    </xf>
    <xf numFmtId="0" fontId="34" fillId="0" borderId="0" xfId="0" applyFont="1" applyAlignment="1">
      <alignment horizontal="center"/>
    </xf>
    <xf numFmtId="0" fontId="36" fillId="0" borderId="15" xfId="0" applyFont="1" applyBorder="1" applyAlignment="1">
      <alignment horizontal="center"/>
    </xf>
    <xf numFmtId="0" fontId="36" fillId="0" borderId="14" xfId="0" applyFont="1" applyBorder="1" applyAlignment="1">
      <alignment/>
    </xf>
    <xf numFmtId="0" fontId="36" fillId="0" borderId="14" xfId="0" applyFont="1" applyBorder="1" applyAlignment="1">
      <alignment wrapText="1"/>
    </xf>
    <xf numFmtId="0" fontId="36" fillId="0" borderId="16" xfId="0" applyFont="1" applyBorder="1" applyAlignment="1">
      <alignment wrapText="1"/>
    </xf>
    <xf numFmtId="0" fontId="36" fillId="0" borderId="17" xfId="0" applyFont="1" applyBorder="1" applyAlignment="1">
      <alignment wrapText="1"/>
    </xf>
    <xf numFmtId="0" fontId="36" fillId="0" borderId="0" xfId="0" applyFont="1" applyBorder="1" applyAlignment="1">
      <alignment wrapText="1"/>
    </xf>
    <xf numFmtId="0" fontId="37" fillId="0" borderId="17" xfId="0" applyFont="1" applyBorder="1" applyAlignment="1">
      <alignment horizontal="center"/>
    </xf>
    <xf numFmtId="0" fontId="37" fillId="0" borderId="0" xfId="0" applyFont="1" applyBorder="1" applyAlignment="1">
      <alignment/>
    </xf>
    <xf numFmtId="0" fontId="36" fillId="0" borderId="11" xfId="0" applyFont="1" applyBorder="1" applyAlignment="1">
      <alignment horizontal="center"/>
    </xf>
    <xf numFmtId="0" fontId="36" fillId="0" borderId="13" xfId="0" applyFont="1" applyBorder="1" applyAlignment="1" quotePrefix="1">
      <alignment/>
    </xf>
    <xf numFmtId="0" fontId="36" fillId="0" borderId="13" xfId="0" applyFont="1" applyBorder="1" applyAlignment="1" quotePrefix="1">
      <alignment horizontal="center"/>
    </xf>
    <xf numFmtId="0" fontId="36" fillId="0" borderId="13" xfId="0" applyFont="1" applyBorder="1" applyAlignment="1">
      <alignment horizontal="center"/>
    </xf>
    <xf numFmtId="0" fontId="36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view="pageLayout" workbookViewId="0" topLeftCell="A1">
      <selection activeCell="N4" sqref="N4"/>
    </sheetView>
  </sheetViews>
  <sheetFormatPr defaultColWidth="9.140625" defaultRowHeight="15"/>
  <cols>
    <col min="1" max="1" width="6.421875" style="6" customWidth="1"/>
    <col min="2" max="2" width="26.7109375" style="5" customWidth="1"/>
    <col min="3" max="3" width="18.8515625" style="5" customWidth="1"/>
    <col min="4" max="4" width="6.57421875" style="5" customWidth="1"/>
    <col min="5" max="5" width="7.140625" style="5" customWidth="1"/>
    <col min="6" max="6" width="8.421875" style="5" customWidth="1"/>
    <col min="7" max="7" width="8.140625" style="5" customWidth="1"/>
    <col min="8" max="8" width="7.7109375" style="5" customWidth="1"/>
    <col min="9" max="9" width="8.421875" style="5" customWidth="1"/>
    <col min="10" max="10" width="9.421875" style="5" customWidth="1"/>
    <col min="11" max="11" width="8.7109375" style="5" customWidth="1"/>
    <col min="12" max="12" width="10.28125" style="6" customWidth="1"/>
    <col min="13" max="16384" width="9.140625" style="5" customWidth="1"/>
  </cols>
  <sheetData>
    <row r="1" spans="1:12" s="1" customFormat="1" ht="28.5" customHeight="1">
      <c r="A1" s="30" t="s">
        <v>0</v>
      </c>
      <c r="B1" s="31" t="s">
        <v>10</v>
      </c>
      <c r="C1" s="31" t="s">
        <v>1</v>
      </c>
      <c r="D1" s="31" t="s">
        <v>2</v>
      </c>
      <c r="E1" s="31" t="s">
        <v>3</v>
      </c>
      <c r="F1" s="31" t="s">
        <v>4</v>
      </c>
      <c r="G1" s="32" t="s">
        <v>7</v>
      </c>
      <c r="H1" s="32" t="s">
        <v>6</v>
      </c>
      <c r="I1" s="33" t="s">
        <v>64</v>
      </c>
      <c r="J1" s="34" t="s">
        <v>66</v>
      </c>
      <c r="K1" s="35" t="s">
        <v>67</v>
      </c>
      <c r="L1" s="18" t="s">
        <v>63</v>
      </c>
    </row>
    <row r="2" spans="1:12" s="1" customFormat="1" ht="28.5" customHeight="1">
      <c r="A2" s="25">
        <v>110</v>
      </c>
      <c r="B2" s="26" t="s">
        <v>12</v>
      </c>
      <c r="C2" s="26" t="s">
        <v>13</v>
      </c>
      <c r="D2" s="27">
        <v>73</v>
      </c>
      <c r="E2" s="27">
        <v>10</v>
      </c>
      <c r="F2" s="27">
        <v>32</v>
      </c>
      <c r="G2" s="25">
        <v>6</v>
      </c>
      <c r="H2" s="25">
        <v>19</v>
      </c>
      <c r="I2" s="25">
        <v>25</v>
      </c>
      <c r="J2" s="25">
        <v>18</v>
      </c>
      <c r="K2" s="25">
        <v>5</v>
      </c>
      <c r="L2" s="19">
        <f aca="true" t="shared" si="0" ref="L2:L36">SUM(G2:K2)</f>
        <v>73</v>
      </c>
    </row>
    <row r="3" spans="1:12" s="1" customFormat="1" ht="28.5" customHeight="1">
      <c r="A3" s="25">
        <v>120</v>
      </c>
      <c r="B3" s="26" t="s">
        <v>14</v>
      </c>
      <c r="C3" s="26" t="s">
        <v>15</v>
      </c>
      <c r="D3" s="27">
        <v>143</v>
      </c>
      <c r="E3" s="27">
        <v>10</v>
      </c>
      <c r="F3" s="27">
        <v>25</v>
      </c>
      <c r="G3" s="25">
        <v>18</v>
      </c>
      <c r="H3" s="25">
        <v>25</v>
      </c>
      <c r="I3" s="25">
        <v>37</v>
      </c>
      <c r="J3" s="25">
        <v>44</v>
      </c>
      <c r="K3" s="25">
        <v>29</v>
      </c>
      <c r="L3" s="19">
        <f t="shared" si="0"/>
        <v>153</v>
      </c>
    </row>
    <row r="4" spans="1:12" s="1" customFormat="1" ht="28.5" customHeight="1">
      <c r="A4" s="36">
        <v>130</v>
      </c>
      <c r="B4" s="26" t="s">
        <v>35</v>
      </c>
      <c r="C4" s="26" t="s">
        <v>16</v>
      </c>
      <c r="D4" s="27">
        <v>28</v>
      </c>
      <c r="E4" s="27">
        <v>8</v>
      </c>
      <c r="F4" s="27">
        <v>1</v>
      </c>
      <c r="G4" s="24">
        <v>0</v>
      </c>
      <c r="H4" s="25">
        <v>0</v>
      </c>
      <c r="I4" s="25">
        <v>16</v>
      </c>
      <c r="J4" s="25">
        <v>7</v>
      </c>
      <c r="K4" s="25">
        <v>5</v>
      </c>
      <c r="L4" s="19">
        <f>SUM(G4:K4)</f>
        <v>28</v>
      </c>
    </row>
    <row r="5" spans="1:14" s="1" customFormat="1" ht="28.5" customHeight="1">
      <c r="A5" s="25">
        <v>140</v>
      </c>
      <c r="B5" s="26" t="s">
        <v>17</v>
      </c>
      <c r="C5" s="26" t="s">
        <v>18</v>
      </c>
      <c r="D5" s="27">
        <v>83</v>
      </c>
      <c r="E5" s="27">
        <v>23</v>
      </c>
      <c r="F5" s="27">
        <v>14</v>
      </c>
      <c r="G5" s="9">
        <v>1</v>
      </c>
      <c r="H5" s="25">
        <v>9</v>
      </c>
      <c r="I5" s="25">
        <v>32</v>
      </c>
      <c r="J5" s="25">
        <v>27</v>
      </c>
      <c r="K5" s="25">
        <v>37</v>
      </c>
      <c r="L5" s="19">
        <f t="shared" si="0"/>
        <v>106</v>
      </c>
      <c r="M5" s="1" t="s">
        <v>5</v>
      </c>
      <c r="N5" s="1" t="s">
        <v>5</v>
      </c>
    </row>
    <row r="6" spans="1:12" s="1" customFormat="1" ht="28.5" customHeight="1">
      <c r="A6" s="25">
        <v>150</v>
      </c>
      <c r="B6" s="26" t="s">
        <v>14</v>
      </c>
      <c r="C6" s="26" t="s">
        <v>19</v>
      </c>
      <c r="D6" s="27">
        <v>42</v>
      </c>
      <c r="E6" s="27">
        <v>1</v>
      </c>
      <c r="F6" s="27">
        <v>3</v>
      </c>
      <c r="G6" s="25">
        <v>7</v>
      </c>
      <c r="H6" s="25">
        <v>4</v>
      </c>
      <c r="I6" s="25">
        <v>18</v>
      </c>
      <c r="J6" s="25">
        <v>2</v>
      </c>
      <c r="K6" s="25">
        <v>8</v>
      </c>
      <c r="L6" s="19">
        <f t="shared" si="0"/>
        <v>39</v>
      </c>
    </row>
    <row r="7" spans="1:12" s="1" customFormat="1" ht="28.5" customHeight="1">
      <c r="A7" s="25">
        <v>160</v>
      </c>
      <c r="B7" s="26" t="s">
        <v>20</v>
      </c>
      <c r="C7" s="26" t="s">
        <v>21</v>
      </c>
      <c r="D7" s="27">
        <v>27</v>
      </c>
      <c r="E7" s="27">
        <v>1</v>
      </c>
      <c r="F7" s="27">
        <v>7</v>
      </c>
      <c r="G7" s="25">
        <v>5</v>
      </c>
      <c r="H7" s="25">
        <v>6</v>
      </c>
      <c r="I7" s="25">
        <v>0</v>
      </c>
      <c r="J7" s="25">
        <v>12</v>
      </c>
      <c r="K7" s="25">
        <v>4</v>
      </c>
      <c r="L7" s="19">
        <f t="shared" si="0"/>
        <v>27</v>
      </c>
    </row>
    <row r="8" spans="1:13" s="1" customFormat="1" ht="28.5" customHeight="1">
      <c r="A8" s="25">
        <v>170</v>
      </c>
      <c r="B8" s="26" t="s">
        <v>20</v>
      </c>
      <c r="C8" s="26" t="s">
        <v>22</v>
      </c>
      <c r="D8" s="27">
        <v>61</v>
      </c>
      <c r="E8" s="27">
        <v>13</v>
      </c>
      <c r="F8" s="27">
        <v>5</v>
      </c>
      <c r="G8" s="25">
        <v>2</v>
      </c>
      <c r="H8" s="25">
        <v>2</v>
      </c>
      <c r="I8" s="25">
        <v>17</v>
      </c>
      <c r="J8" s="25">
        <v>31</v>
      </c>
      <c r="K8" s="25">
        <v>9</v>
      </c>
      <c r="L8" s="19">
        <f t="shared" si="0"/>
        <v>61</v>
      </c>
      <c r="M8" s="1" t="s">
        <v>5</v>
      </c>
    </row>
    <row r="9" spans="1:14" s="1" customFormat="1" ht="28.5" customHeight="1">
      <c r="A9" s="25">
        <v>180</v>
      </c>
      <c r="B9" s="26" t="s">
        <v>23</v>
      </c>
      <c r="C9" s="26" t="s">
        <v>24</v>
      </c>
      <c r="D9" s="27">
        <v>61</v>
      </c>
      <c r="E9" s="27">
        <v>13</v>
      </c>
      <c r="F9" s="27">
        <v>11</v>
      </c>
      <c r="G9" s="25">
        <v>8</v>
      </c>
      <c r="H9" s="25">
        <v>7</v>
      </c>
      <c r="I9" s="25">
        <v>25</v>
      </c>
      <c r="J9" s="25">
        <v>16</v>
      </c>
      <c r="K9" s="25">
        <v>5</v>
      </c>
      <c r="L9" s="19">
        <f t="shared" si="0"/>
        <v>61</v>
      </c>
      <c r="N9" s="1" t="s">
        <v>5</v>
      </c>
    </row>
    <row r="10" spans="1:14" s="1" customFormat="1" ht="28.5" customHeight="1">
      <c r="A10" s="25">
        <v>190</v>
      </c>
      <c r="B10" s="26" t="s">
        <v>25</v>
      </c>
      <c r="C10" s="26" t="s">
        <v>26</v>
      </c>
      <c r="D10" s="27">
        <v>90</v>
      </c>
      <c r="E10" s="27">
        <v>16</v>
      </c>
      <c r="F10" s="27">
        <v>68</v>
      </c>
      <c r="G10" s="25">
        <v>10</v>
      </c>
      <c r="H10" s="25">
        <v>24</v>
      </c>
      <c r="I10" s="25">
        <v>33</v>
      </c>
      <c r="J10" s="25">
        <v>12</v>
      </c>
      <c r="K10" s="25">
        <v>11</v>
      </c>
      <c r="L10" s="19">
        <f t="shared" si="0"/>
        <v>90</v>
      </c>
      <c r="N10" s="1" t="s">
        <v>5</v>
      </c>
    </row>
    <row r="11" spans="1:14" s="1" customFormat="1" ht="28.5" customHeight="1">
      <c r="A11" s="25">
        <v>200</v>
      </c>
      <c r="B11" s="37" t="s">
        <v>27</v>
      </c>
      <c r="C11" s="26" t="s">
        <v>28</v>
      </c>
      <c r="D11" s="27">
        <v>219</v>
      </c>
      <c r="E11" s="27">
        <v>0</v>
      </c>
      <c r="F11" s="27">
        <v>93</v>
      </c>
      <c r="G11" s="25">
        <v>28</v>
      </c>
      <c r="H11" s="25">
        <v>57</v>
      </c>
      <c r="I11" s="25">
        <v>66</v>
      </c>
      <c r="J11" s="25">
        <v>25</v>
      </c>
      <c r="K11" s="25">
        <v>37</v>
      </c>
      <c r="L11" s="19">
        <f t="shared" si="0"/>
        <v>213</v>
      </c>
      <c r="N11" s="1" t="s">
        <v>5</v>
      </c>
    </row>
    <row r="12" spans="1:12" s="1" customFormat="1" ht="28.5" customHeight="1">
      <c r="A12" s="25">
        <v>210</v>
      </c>
      <c r="B12" s="37" t="s">
        <v>29</v>
      </c>
      <c r="C12" s="26" t="s">
        <v>30</v>
      </c>
      <c r="D12" s="27">
        <v>138</v>
      </c>
      <c r="E12" s="27">
        <v>0</v>
      </c>
      <c r="F12" s="27">
        <v>38</v>
      </c>
      <c r="G12" s="25">
        <v>4</v>
      </c>
      <c r="H12" s="25">
        <v>33</v>
      </c>
      <c r="I12" s="25">
        <v>20</v>
      </c>
      <c r="J12" s="25">
        <v>32</v>
      </c>
      <c r="K12" s="25">
        <v>49</v>
      </c>
      <c r="L12" s="19">
        <f t="shared" si="0"/>
        <v>138</v>
      </c>
    </row>
    <row r="13" spans="1:12" s="1" customFormat="1" ht="28.5" customHeight="1">
      <c r="A13" s="25">
        <v>220</v>
      </c>
      <c r="B13" s="26" t="s">
        <v>31</v>
      </c>
      <c r="C13" s="26" t="s">
        <v>32</v>
      </c>
      <c r="D13" s="27">
        <v>20</v>
      </c>
      <c r="E13" s="27">
        <v>6</v>
      </c>
      <c r="F13" s="27">
        <v>1</v>
      </c>
      <c r="G13" s="25">
        <v>0</v>
      </c>
      <c r="H13" s="25">
        <v>0</v>
      </c>
      <c r="I13" s="25">
        <v>7</v>
      </c>
      <c r="J13" s="25">
        <v>7</v>
      </c>
      <c r="K13" s="25">
        <v>6</v>
      </c>
      <c r="L13" s="19">
        <f t="shared" si="0"/>
        <v>20</v>
      </c>
    </row>
    <row r="14" spans="1:14" s="1" customFormat="1" ht="28.5" customHeight="1">
      <c r="A14" s="25">
        <v>230</v>
      </c>
      <c r="B14" s="26" t="s">
        <v>23</v>
      </c>
      <c r="C14" s="26" t="s">
        <v>33</v>
      </c>
      <c r="D14" s="27">
        <v>20</v>
      </c>
      <c r="E14" s="27">
        <v>0</v>
      </c>
      <c r="F14" s="27">
        <v>0</v>
      </c>
      <c r="G14" s="25">
        <v>0</v>
      </c>
      <c r="H14" s="25">
        <v>0</v>
      </c>
      <c r="I14" s="25">
        <v>8</v>
      </c>
      <c r="J14" s="25">
        <v>6</v>
      </c>
      <c r="K14" s="25">
        <v>6</v>
      </c>
      <c r="L14" s="19">
        <f t="shared" si="0"/>
        <v>20</v>
      </c>
      <c r="N14" s="1" t="s">
        <v>5</v>
      </c>
    </row>
    <row r="15" spans="1:12" s="1" customFormat="1" ht="28.5" customHeight="1">
      <c r="A15" s="25">
        <v>240</v>
      </c>
      <c r="B15" s="37" t="s">
        <v>65</v>
      </c>
      <c r="C15" s="37" t="s">
        <v>34</v>
      </c>
      <c r="D15" s="27" t="s">
        <v>5</v>
      </c>
      <c r="E15" s="25" t="s">
        <v>5</v>
      </c>
      <c r="F15" s="25" t="s">
        <v>5</v>
      </c>
      <c r="G15" s="25" t="s">
        <v>5</v>
      </c>
      <c r="H15" s="25" t="s">
        <v>5</v>
      </c>
      <c r="I15" s="25" t="s">
        <v>5</v>
      </c>
      <c r="J15" s="25" t="s">
        <v>5</v>
      </c>
      <c r="K15" s="25" t="s">
        <v>5</v>
      </c>
      <c r="L15" s="19">
        <f t="shared" si="0"/>
        <v>0</v>
      </c>
    </row>
    <row r="16" spans="1:12" s="1" customFormat="1" ht="28.5" customHeight="1">
      <c r="A16" s="25">
        <v>250</v>
      </c>
      <c r="B16" s="26" t="s">
        <v>36</v>
      </c>
      <c r="C16" s="26" t="s">
        <v>37</v>
      </c>
      <c r="D16" s="27">
        <v>111</v>
      </c>
      <c r="E16" s="27">
        <v>0</v>
      </c>
      <c r="F16" s="27">
        <v>47</v>
      </c>
      <c r="G16" s="25">
        <v>38</v>
      </c>
      <c r="H16" s="25">
        <v>24</v>
      </c>
      <c r="I16" s="25">
        <v>24</v>
      </c>
      <c r="J16" s="25">
        <v>14</v>
      </c>
      <c r="K16" s="25">
        <v>7</v>
      </c>
      <c r="L16" s="19">
        <f t="shared" si="0"/>
        <v>107</v>
      </c>
    </row>
    <row r="17" spans="1:14" s="1" customFormat="1" ht="28.5" customHeight="1">
      <c r="A17" s="25">
        <v>260</v>
      </c>
      <c r="B17" s="26" t="s">
        <v>38</v>
      </c>
      <c r="C17" s="26" t="s">
        <v>39</v>
      </c>
      <c r="D17" s="27">
        <v>28</v>
      </c>
      <c r="E17" s="27">
        <v>4</v>
      </c>
      <c r="F17" s="27">
        <v>3</v>
      </c>
      <c r="G17" s="25">
        <v>0</v>
      </c>
      <c r="H17" s="25">
        <v>3</v>
      </c>
      <c r="I17" s="25">
        <v>10</v>
      </c>
      <c r="J17" s="25">
        <v>8</v>
      </c>
      <c r="K17" s="25">
        <v>7</v>
      </c>
      <c r="L17" s="19">
        <f t="shared" si="0"/>
        <v>28</v>
      </c>
      <c r="N17" s="1" t="s">
        <v>5</v>
      </c>
    </row>
    <row r="18" spans="1:12" s="1" customFormat="1" ht="28.5" customHeight="1">
      <c r="A18" s="25">
        <v>270</v>
      </c>
      <c r="B18" s="26" t="s">
        <v>29</v>
      </c>
      <c r="C18" s="26" t="s">
        <v>40</v>
      </c>
      <c r="D18" s="27">
        <v>56</v>
      </c>
      <c r="E18" s="27">
        <v>3</v>
      </c>
      <c r="F18" s="27">
        <v>9</v>
      </c>
      <c r="G18" s="25">
        <v>2</v>
      </c>
      <c r="H18" s="25">
        <v>9</v>
      </c>
      <c r="I18" s="25">
        <v>14</v>
      </c>
      <c r="J18" s="25">
        <v>13</v>
      </c>
      <c r="K18" s="25">
        <v>18</v>
      </c>
      <c r="L18" s="19">
        <f t="shared" si="0"/>
        <v>56</v>
      </c>
    </row>
    <row r="19" spans="1:12" s="1" customFormat="1" ht="28.5" customHeight="1">
      <c r="A19" s="25">
        <v>280</v>
      </c>
      <c r="B19" s="26" t="s">
        <v>20</v>
      </c>
      <c r="C19" s="26" t="s">
        <v>41</v>
      </c>
      <c r="D19" s="27">
        <v>23</v>
      </c>
      <c r="E19" s="27">
        <v>2</v>
      </c>
      <c r="F19" s="27">
        <v>2</v>
      </c>
      <c r="G19" s="25">
        <v>0</v>
      </c>
      <c r="H19" s="25">
        <v>2</v>
      </c>
      <c r="I19" s="25">
        <v>3</v>
      </c>
      <c r="J19" s="25">
        <v>8</v>
      </c>
      <c r="K19" s="25">
        <v>12</v>
      </c>
      <c r="L19" s="19">
        <f>SUM(G19:K19)</f>
        <v>25</v>
      </c>
    </row>
    <row r="20" spans="1:12" s="1" customFormat="1" ht="28.5" customHeight="1">
      <c r="A20" s="25">
        <v>290</v>
      </c>
      <c r="B20" s="37" t="s">
        <v>29</v>
      </c>
      <c r="C20" s="37" t="s">
        <v>62</v>
      </c>
      <c r="D20" s="27">
        <v>89</v>
      </c>
      <c r="E20" s="27">
        <v>6</v>
      </c>
      <c r="F20" s="27">
        <v>16</v>
      </c>
      <c r="G20" s="25">
        <v>2</v>
      </c>
      <c r="H20" s="25">
        <v>16</v>
      </c>
      <c r="I20" s="25">
        <v>26</v>
      </c>
      <c r="J20" s="25">
        <v>22</v>
      </c>
      <c r="K20" s="25">
        <v>29</v>
      </c>
      <c r="L20" s="19">
        <f t="shared" si="0"/>
        <v>95</v>
      </c>
    </row>
    <row r="21" spans="1:12" s="1" customFormat="1" ht="28.5" customHeight="1">
      <c r="A21" s="25">
        <v>300</v>
      </c>
      <c r="B21" s="26" t="s">
        <v>42</v>
      </c>
      <c r="C21" s="26" t="s">
        <v>43</v>
      </c>
      <c r="D21" s="27">
        <v>84</v>
      </c>
      <c r="E21" s="27">
        <v>0</v>
      </c>
      <c r="F21" s="27">
        <v>26</v>
      </c>
      <c r="G21" s="25">
        <v>11</v>
      </c>
      <c r="H21" s="25">
        <v>13</v>
      </c>
      <c r="I21" s="25">
        <v>22</v>
      </c>
      <c r="J21" s="25">
        <v>16</v>
      </c>
      <c r="K21" s="25">
        <v>22</v>
      </c>
      <c r="L21" s="19">
        <f t="shared" si="0"/>
        <v>84</v>
      </c>
    </row>
    <row r="22" spans="1:12" s="1" customFormat="1" ht="28.5" customHeight="1">
      <c r="A22" s="25">
        <v>310</v>
      </c>
      <c r="B22" s="26" t="s">
        <v>14</v>
      </c>
      <c r="C22" s="26" t="s">
        <v>43</v>
      </c>
      <c r="D22" s="27">
        <v>52</v>
      </c>
      <c r="E22" s="27">
        <v>0</v>
      </c>
      <c r="F22" s="27">
        <v>9</v>
      </c>
      <c r="G22" s="25">
        <v>4</v>
      </c>
      <c r="H22" s="25">
        <v>5</v>
      </c>
      <c r="I22" s="25">
        <v>16</v>
      </c>
      <c r="J22" s="25">
        <v>16</v>
      </c>
      <c r="K22" s="25">
        <v>11</v>
      </c>
      <c r="L22" s="19">
        <f t="shared" si="0"/>
        <v>52</v>
      </c>
    </row>
    <row r="23" spans="1:12" s="1" customFormat="1" ht="28.5" customHeight="1">
      <c r="A23" s="25">
        <v>320</v>
      </c>
      <c r="B23" s="26" t="s">
        <v>44</v>
      </c>
      <c r="C23" s="26" t="s">
        <v>9</v>
      </c>
      <c r="D23" s="27">
        <v>39</v>
      </c>
      <c r="E23" s="27">
        <v>3</v>
      </c>
      <c r="F23" s="27">
        <v>3</v>
      </c>
      <c r="G23" s="25">
        <v>3</v>
      </c>
      <c r="H23" s="25">
        <v>10</v>
      </c>
      <c r="I23" s="25">
        <v>12</v>
      </c>
      <c r="J23" s="25">
        <v>8</v>
      </c>
      <c r="K23" s="25">
        <v>9</v>
      </c>
      <c r="L23" s="19">
        <f t="shared" si="0"/>
        <v>42</v>
      </c>
    </row>
    <row r="24" spans="1:12" s="1" customFormat="1" ht="28.5" customHeight="1">
      <c r="A24" s="25">
        <v>340</v>
      </c>
      <c r="B24" s="26" t="s">
        <v>45</v>
      </c>
      <c r="C24" s="26" t="s">
        <v>9</v>
      </c>
      <c r="D24" s="27">
        <v>139</v>
      </c>
      <c r="E24" s="27">
        <v>7</v>
      </c>
      <c r="F24" s="27">
        <v>66</v>
      </c>
      <c r="G24" s="25">
        <v>25</v>
      </c>
      <c r="H24" s="25">
        <v>26</v>
      </c>
      <c r="I24" s="25">
        <v>49</v>
      </c>
      <c r="J24" s="25">
        <v>21</v>
      </c>
      <c r="K24" s="25">
        <v>18</v>
      </c>
      <c r="L24" s="19">
        <f t="shared" si="0"/>
        <v>139</v>
      </c>
    </row>
    <row r="25" spans="1:12" s="1" customFormat="1" ht="28.5" customHeight="1">
      <c r="A25" s="25">
        <v>350</v>
      </c>
      <c r="B25" s="37" t="s">
        <v>46</v>
      </c>
      <c r="C25" s="37" t="s">
        <v>47</v>
      </c>
      <c r="D25" s="27">
        <v>71</v>
      </c>
      <c r="E25" s="27">
        <v>0</v>
      </c>
      <c r="F25" s="27">
        <v>32</v>
      </c>
      <c r="G25" s="25">
        <v>11</v>
      </c>
      <c r="H25" s="25">
        <v>25</v>
      </c>
      <c r="I25" s="25">
        <v>21</v>
      </c>
      <c r="J25" s="25">
        <v>7</v>
      </c>
      <c r="K25" s="25">
        <v>7</v>
      </c>
      <c r="L25" s="19">
        <f t="shared" si="0"/>
        <v>71</v>
      </c>
    </row>
    <row r="26" spans="1:14" s="1" customFormat="1" ht="28.5" customHeight="1">
      <c r="A26" s="25">
        <v>360</v>
      </c>
      <c r="B26" s="37" t="s">
        <v>44</v>
      </c>
      <c r="C26" s="37" t="s">
        <v>48</v>
      </c>
      <c r="D26" s="27">
        <v>14</v>
      </c>
      <c r="E26" s="27">
        <v>1</v>
      </c>
      <c r="F26" s="27">
        <v>0</v>
      </c>
      <c r="G26" s="25">
        <v>0</v>
      </c>
      <c r="H26" s="25">
        <v>0</v>
      </c>
      <c r="I26" s="25">
        <v>3</v>
      </c>
      <c r="J26" s="25">
        <v>6</v>
      </c>
      <c r="K26" s="25">
        <v>6</v>
      </c>
      <c r="L26" s="19">
        <f t="shared" si="0"/>
        <v>15</v>
      </c>
      <c r="N26" s="1" t="s">
        <v>5</v>
      </c>
    </row>
    <row r="27" spans="1:12" s="1" customFormat="1" ht="28.5" customHeight="1">
      <c r="A27" s="25">
        <v>370</v>
      </c>
      <c r="B27" s="37" t="s">
        <v>68</v>
      </c>
      <c r="C27" s="37" t="s">
        <v>49</v>
      </c>
      <c r="D27" s="27">
        <v>109</v>
      </c>
      <c r="E27" s="27">
        <v>0</v>
      </c>
      <c r="F27" s="27">
        <v>27</v>
      </c>
      <c r="G27" s="25">
        <v>17</v>
      </c>
      <c r="H27" s="25">
        <v>24</v>
      </c>
      <c r="I27" s="25">
        <v>36</v>
      </c>
      <c r="J27" s="25">
        <v>21</v>
      </c>
      <c r="K27" s="25">
        <v>11</v>
      </c>
      <c r="L27" s="19">
        <f t="shared" si="0"/>
        <v>109</v>
      </c>
    </row>
    <row r="28" spans="1:12" s="1" customFormat="1" ht="28.5" customHeight="1">
      <c r="A28" s="25">
        <v>380</v>
      </c>
      <c r="B28" s="26" t="s">
        <v>50</v>
      </c>
      <c r="C28" s="26" t="s">
        <v>51</v>
      </c>
      <c r="D28" s="27">
        <v>31</v>
      </c>
      <c r="E28" s="27">
        <v>0</v>
      </c>
      <c r="F28" s="27">
        <v>0</v>
      </c>
      <c r="G28" s="25">
        <v>1</v>
      </c>
      <c r="H28" s="25">
        <v>3</v>
      </c>
      <c r="I28" s="25">
        <v>16</v>
      </c>
      <c r="J28" s="25">
        <v>3</v>
      </c>
      <c r="K28" s="25">
        <v>8</v>
      </c>
      <c r="L28" s="19">
        <f t="shared" si="0"/>
        <v>31</v>
      </c>
    </row>
    <row r="29" spans="1:12" s="1" customFormat="1" ht="28.5" customHeight="1">
      <c r="A29" s="25">
        <v>390</v>
      </c>
      <c r="B29" s="26" t="s">
        <v>52</v>
      </c>
      <c r="C29" s="26" t="s">
        <v>53</v>
      </c>
      <c r="D29" s="27">
        <v>74</v>
      </c>
      <c r="E29" s="27">
        <v>0</v>
      </c>
      <c r="F29" s="27">
        <v>11</v>
      </c>
      <c r="G29" s="25">
        <v>4</v>
      </c>
      <c r="H29" s="25">
        <v>8</v>
      </c>
      <c r="I29" s="25">
        <v>19</v>
      </c>
      <c r="J29" s="25">
        <v>30</v>
      </c>
      <c r="K29" s="25">
        <v>13</v>
      </c>
      <c r="L29" s="19">
        <f>SUM(G29:K29)</f>
        <v>74</v>
      </c>
    </row>
    <row r="30" spans="1:14" s="1" customFormat="1" ht="28.5" customHeight="1">
      <c r="A30" s="25">
        <v>400</v>
      </c>
      <c r="B30" s="26" t="s">
        <v>35</v>
      </c>
      <c r="C30" s="26" t="s">
        <v>54</v>
      </c>
      <c r="D30" s="27">
        <v>91</v>
      </c>
      <c r="E30" s="27">
        <v>1</v>
      </c>
      <c r="F30" s="27">
        <v>18</v>
      </c>
      <c r="G30" s="25">
        <v>13</v>
      </c>
      <c r="H30" s="25">
        <v>13</v>
      </c>
      <c r="I30" s="25">
        <v>34</v>
      </c>
      <c r="J30" s="25">
        <v>13</v>
      </c>
      <c r="K30" s="25">
        <v>18</v>
      </c>
      <c r="L30" s="19">
        <f t="shared" si="0"/>
        <v>91</v>
      </c>
      <c r="N30" s="1" t="s">
        <v>5</v>
      </c>
    </row>
    <row r="31" spans="1:12" s="1" customFormat="1" ht="28.5" customHeight="1">
      <c r="A31" s="25">
        <v>410</v>
      </c>
      <c r="B31" s="26" t="s">
        <v>38</v>
      </c>
      <c r="C31" s="26" t="s">
        <v>55</v>
      </c>
      <c r="D31" s="27">
        <v>21</v>
      </c>
      <c r="E31" s="27">
        <v>0</v>
      </c>
      <c r="F31" s="27">
        <v>11</v>
      </c>
      <c r="G31" s="25">
        <v>0</v>
      </c>
      <c r="H31" s="25">
        <v>5</v>
      </c>
      <c r="I31" s="25">
        <v>6</v>
      </c>
      <c r="J31" s="25">
        <v>4</v>
      </c>
      <c r="K31" s="25">
        <v>6</v>
      </c>
      <c r="L31" s="19">
        <f t="shared" si="0"/>
        <v>21</v>
      </c>
    </row>
    <row r="32" spans="1:13" s="1" customFormat="1" ht="28.5" customHeight="1">
      <c r="A32" s="25">
        <v>420</v>
      </c>
      <c r="B32" s="26" t="s">
        <v>11</v>
      </c>
      <c r="C32" s="26" t="s">
        <v>56</v>
      </c>
      <c r="D32" s="27">
        <v>101</v>
      </c>
      <c r="E32" s="27">
        <v>0</v>
      </c>
      <c r="F32" s="27">
        <v>8</v>
      </c>
      <c r="G32" s="25">
        <v>4</v>
      </c>
      <c r="H32" s="25">
        <v>19</v>
      </c>
      <c r="I32" s="25">
        <v>33</v>
      </c>
      <c r="J32" s="25">
        <v>27</v>
      </c>
      <c r="K32" s="25">
        <v>18</v>
      </c>
      <c r="L32" s="19">
        <f t="shared" si="0"/>
        <v>101</v>
      </c>
      <c r="M32" s="1" t="s">
        <v>5</v>
      </c>
    </row>
    <row r="33" spans="1:12" s="1" customFormat="1" ht="36.75" customHeight="1">
      <c r="A33" s="25">
        <v>430</v>
      </c>
      <c r="B33" s="26" t="s">
        <v>35</v>
      </c>
      <c r="C33" s="26" t="s">
        <v>56</v>
      </c>
      <c r="D33" s="27">
        <v>111</v>
      </c>
      <c r="E33" s="27">
        <v>2</v>
      </c>
      <c r="F33" s="27">
        <v>20</v>
      </c>
      <c r="G33" s="25">
        <v>4</v>
      </c>
      <c r="H33" s="25">
        <v>12</v>
      </c>
      <c r="I33" s="25">
        <v>28</v>
      </c>
      <c r="J33" s="25">
        <v>32</v>
      </c>
      <c r="K33" s="25">
        <v>31</v>
      </c>
      <c r="L33" s="19">
        <f t="shared" si="0"/>
        <v>107</v>
      </c>
    </row>
    <row r="34" spans="1:12" s="1" customFormat="1" ht="28.5" customHeight="1">
      <c r="A34" s="25">
        <v>440</v>
      </c>
      <c r="B34" s="26" t="s">
        <v>57</v>
      </c>
      <c r="C34" s="26" t="s">
        <v>58</v>
      </c>
      <c r="D34" s="27">
        <v>65</v>
      </c>
      <c r="E34" s="27">
        <v>0</v>
      </c>
      <c r="F34" s="27">
        <v>29</v>
      </c>
      <c r="G34" s="25">
        <v>7</v>
      </c>
      <c r="H34" s="25">
        <v>19</v>
      </c>
      <c r="I34" s="25">
        <v>20</v>
      </c>
      <c r="J34" s="25">
        <v>13</v>
      </c>
      <c r="K34" s="25">
        <v>6</v>
      </c>
      <c r="L34" s="19">
        <f t="shared" si="0"/>
        <v>65</v>
      </c>
    </row>
    <row r="35" spans="1:12" s="1" customFormat="1" ht="28.5" customHeight="1">
      <c r="A35" s="25">
        <v>450</v>
      </c>
      <c r="B35" s="26" t="s">
        <v>59</v>
      </c>
      <c r="C35" s="26" t="s">
        <v>60</v>
      </c>
      <c r="D35" s="27">
        <v>90</v>
      </c>
      <c r="E35" s="27">
        <v>4</v>
      </c>
      <c r="F35" s="27">
        <v>38</v>
      </c>
      <c r="G35" s="25">
        <v>13</v>
      </c>
      <c r="H35" s="25">
        <v>15</v>
      </c>
      <c r="I35" s="25">
        <v>41</v>
      </c>
      <c r="J35" s="25">
        <v>6</v>
      </c>
      <c r="K35" s="25">
        <v>15</v>
      </c>
      <c r="L35" s="19">
        <f t="shared" si="0"/>
        <v>90</v>
      </c>
    </row>
    <row r="36" spans="1:14" s="1" customFormat="1" ht="28.5" customHeight="1">
      <c r="A36" s="25">
        <v>460</v>
      </c>
      <c r="B36" s="26" t="s">
        <v>61</v>
      </c>
      <c r="C36" s="26" t="s">
        <v>8</v>
      </c>
      <c r="D36" s="27">
        <v>77</v>
      </c>
      <c r="E36" s="27">
        <v>3</v>
      </c>
      <c r="F36" s="27">
        <v>32</v>
      </c>
      <c r="G36" s="25">
        <v>9</v>
      </c>
      <c r="H36" s="25">
        <v>16</v>
      </c>
      <c r="I36" s="25">
        <v>29</v>
      </c>
      <c r="J36" s="25">
        <v>14</v>
      </c>
      <c r="K36" s="25">
        <v>8</v>
      </c>
      <c r="L36" s="19">
        <f t="shared" si="0"/>
        <v>76</v>
      </c>
      <c r="N36" s="1" t="s">
        <v>5</v>
      </c>
    </row>
    <row r="37" spans="1:12" s="1" customFormat="1" ht="28.5" customHeight="1">
      <c r="A37" s="3"/>
      <c r="B37" s="23"/>
      <c r="C37" s="23"/>
      <c r="D37" s="13"/>
      <c r="E37" s="13"/>
      <c r="F37" s="13"/>
      <c r="G37" s="24"/>
      <c r="H37" s="24"/>
      <c r="I37" s="24"/>
      <c r="K37" s="24"/>
      <c r="L37" s="18">
        <f>SUM(L2:L36)</f>
        <v>2508</v>
      </c>
    </row>
    <row r="38" spans="1:14" s="1" customFormat="1" ht="28.5" customHeight="1">
      <c r="A38" s="2"/>
      <c r="B38" s="15" t="s">
        <v>5</v>
      </c>
      <c r="C38" s="15"/>
      <c r="D38" s="16">
        <f aca="true" t="shared" si="1" ref="D38:K38">SUM(D2:D36)</f>
        <v>2481</v>
      </c>
      <c r="E38" s="16">
        <f t="shared" si="1"/>
        <v>137</v>
      </c>
      <c r="F38" s="16">
        <f t="shared" si="1"/>
        <v>705</v>
      </c>
      <c r="G38" s="7">
        <f t="shared" si="1"/>
        <v>257</v>
      </c>
      <c r="H38" s="7">
        <f t="shared" si="1"/>
        <v>453</v>
      </c>
      <c r="I38" s="7">
        <f t="shared" si="1"/>
        <v>766</v>
      </c>
      <c r="J38" s="7">
        <f t="shared" si="1"/>
        <v>541</v>
      </c>
      <c r="K38" s="7">
        <f t="shared" si="1"/>
        <v>491</v>
      </c>
      <c r="L38" s="18">
        <f>SUM(G38:K38)</f>
        <v>2508</v>
      </c>
      <c r="M38" s="1" t="s">
        <v>5</v>
      </c>
      <c r="N38" s="1" t="s">
        <v>5</v>
      </c>
    </row>
    <row r="39" spans="1:13" s="1" customFormat="1" ht="28.5" customHeight="1">
      <c r="A39" s="4"/>
      <c r="B39" s="15" t="s">
        <v>69</v>
      </c>
      <c r="C39" s="11"/>
      <c r="D39" s="12" t="s">
        <v>5</v>
      </c>
      <c r="E39" s="12"/>
      <c r="F39" s="12"/>
      <c r="G39" s="17">
        <f>SUM(G38/L38)</f>
        <v>0.10247208931419458</v>
      </c>
      <c r="H39" s="17">
        <f>SUM(H38/L38)</f>
        <v>0.180622009569378</v>
      </c>
      <c r="I39" s="21">
        <f>SUM(I38/L38)</f>
        <v>0.3054226475279107</v>
      </c>
      <c r="J39" s="17">
        <f>SUM(J38/L38)</f>
        <v>0.2157097288676236</v>
      </c>
      <c r="K39" s="17">
        <f>SUM(K38/L38)</f>
        <v>0.19577352472089316</v>
      </c>
      <c r="L39" s="20">
        <f>SUM(G39:K39)</f>
        <v>1</v>
      </c>
      <c r="M39" s="14" t="s">
        <v>5</v>
      </c>
    </row>
    <row r="40" spans="7:11" ht="15">
      <c r="G40" s="10"/>
      <c r="H40" s="10"/>
      <c r="I40" s="22"/>
      <c r="J40" s="10"/>
      <c r="K40" s="10"/>
    </row>
    <row r="41" ht="15">
      <c r="B41" s="29" t="s">
        <v>73</v>
      </c>
    </row>
  </sheetData>
  <sheetProtection/>
  <printOptions gridLines="1"/>
  <pageMargins left="0.38958333333333334" right="0.0796875" top="0.858854166666667" bottom="0.5" header="0.3" footer="0.3"/>
  <pageSetup horizontalDpi="600" verticalDpi="600" orientation="landscape" scale="85" r:id="rId1"/>
  <headerFooter>
    <oddHeader>&amp;C&amp;"-,Bold"2017 DIOCESAN SUMMARY BY AGE BRACKETS
&amp;D</oddHeader>
    <oddFooter>&amp;C&amp;Z&amp;F&amp;R&amp;P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7"/>
  <sheetViews>
    <sheetView view="pageLayout" workbookViewId="0" topLeftCell="A4">
      <selection activeCell="C13" sqref="C13"/>
    </sheetView>
  </sheetViews>
  <sheetFormatPr defaultColWidth="9.140625" defaultRowHeight="15"/>
  <cols>
    <col min="1" max="1" width="6.421875" style="6" customWidth="1"/>
    <col min="2" max="2" width="26.7109375" style="5" customWidth="1"/>
    <col min="3" max="3" width="18.8515625" style="5" customWidth="1"/>
    <col min="4" max="4" width="6.57421875" style="5" customWidth="1"/>
    <col min="5" max="5" width="7.140625" style="5" customWidth="1"/>
    <col min="6" max="6" width="8.421875" style="5" customWidth="1"/>
    <col min="7" max="7" width="8.140625" style="5" customWidth="1"/>
    <col min="8" max="8" width="7.7109375" style="5" customWidth="1"/>
    <col min="9" max="9" width="8.421875" style="5" customWidth="1"/>
    <col min="10" max="10" width="9.421875" style="5" customWidth="1"/>
    <col min="11" max="11" width="8.7109375" style="5" customWidth="1"/>
    <col min="12" max="12" width="10.28125" style="6" customWidth="1"/>
    <col min="13" max="16384" width="9.140625" style="5" customWidth="1"/>
  </cols>
  <sheetData>
    <row r="1" spans="1:12" s="1" customFormat="1" ht="28.5" customHeight="1">
      <c r="A1" s="30" t="s">
        <v>0</v>
      </c>
      <c r="B1" s="31" t="s">
        <v>10</v>
      </c>
      <c r="C1" s="31" t="s">
        <v>1</v>
      </c>
      <c r="D1" s="31" t="s">
        <v>2</v>
      </c>
      <c r="E1" s="31" t="s">
        <v>3</v>
      </c>
      <c r="F1" s="31" t="s">
        <v>4</v>
      </c>
      <c r="G1" s="32" t="s">
        <v>7</v>
      </c>
      <c r="H1" s="32" t="s">
        <v>6</v>
      </c>
      <c r="I1" s="33" t="s">
        <v>64</v>
      </c>
      <c r="J1" s="34" t="s">
        <v>66</v>
      </c>
      <c r="K1" s="35" t="s">
        <v>67</v>
      </c>
      <c r="L1" s="18" t="s">
        <v>63</v>
      </c>
    </row>
    <row r="2" spans="1:14" s="1" customFormat="1" ht="28.5" customHeight="1">
      <c r="A2" s="25">
        <v>140</v>
      </c>
      <c r="B2" s="26" t="s">
        <v>17</v>
      </c>
      <c r="C2" s="26" t="s">
        <v>18</v>
      </c>
      <c r="D2" s="27">
        <v>83</v>
      </c>
      <c r="E2" s="27">
        <v>23</v>
      </c>
      <c r="F2" s="27">
        <v>14</v>
      </c>
      <c r="G2" s="28">
        <v>1</v>
      </c>
      <c r="H2" s="25">
        <v>9</v>
      </c>
      <c r="I2" s="25">
        <v>32</v>
      </c>
      <c r="J2" s="25">
        <v>27</v>
      </c>
      <c r="K2" s="25">
        <v>37</v>
      </c>
      <c r="L2" s="19">
        <f aca="true" t="shared" si="0" ref="L2:L11">SUM(G2:K2)</f>
        <v>106</v>
      </c>
      <c r="M2" s="1" t="s">
        <v>5</v>
      </c>
      <c r="N2" s="1" t="s">
        <v>5</v>
      </c>
    </row>
    <row r="3" spans="1:14" s="1" customFormat="1" ht="28.5" customHeight="1">
      <c r="A3" s="25">
        <v>180</v>
      </c>
      <c r="B3" s="26" t="s">
        <v>23</v>
      </c>
      <c r="C3" s="26" t="s">
        <v>24</v>
      </c>
      <c r="D3" s="27">
        <v>61</v>
      </c>
      <c r="E3" s="27">
        <v>13</v>
      </c>
      <c r="F3" s="27">
        <v>11</v>
      </c>
      <c r="G3" s="25">
        <v>8</v>
      </c>
      <c r="H3" s="25">
        <v>7</v>
      </c>
      <c r="I3" s="25">
        <v>25</v>
      </c>
      <c r="J3" s="25">
        <v>16</v>
      </c>
      <c r="K3" s="25">
        <v>5</v>
      </c>
      <c r="L3" s="19">
        <f t="shared" si="0"/>
        <v>61</v>
      </c>
      <c r="N3" s="1" t="s">
        <v>5</v>
      </c>
    </row>
    <row r="4" spans="1:14" s="1" customFormat="1" ht="28.5" customHeight="1">
      <c r="A4" s="25">
        <v>200</v>
      </c>
      <c r="B4" s="37" t="s">
        <v>27</v>
      </c>
      <c r="C4" s="26" t="s">
        <v>28</v>
      </c>
      <c r="D4" s="27">
        <v>219</v>
      </c>
      <c r="E4" s="27">
        <v>0</v>
      </c>
      <c r="F4" s="27">
        <v>93</v>
      </c>
      <c r="G4" s="25">
        <v>28</v>
      </c>
      <c r="H4" s="25">
        <v>57</v>
      </c>
      <c r="I4" s="25">
        <v>66</v>
      </c>
      <c r="J4" s="25">
        <v>25</v>
      </c>
      <c r="K4" s="25">
        <v>37</v>
      </c>
      <c r="L4" s="19">
        <f t="shared" si="0"/>
        <v>213</v>
      </c>
      <c r="N4" s="1" t="s">
        <v>5</v>
      </c>
    </row>
    <row r="5" spans="1:14" s="1" customFormat="1" ht="28.5" customHeight="1">
      <c r="A5" s="25">
        <v>230</v>
      </c>
      <c r="B5" s="26" t="s">
        <v>23</v>
      </c>
      <c r="C5" s="26" t="s">
        <v>33</v>
      </c>
      <c r="D5" s="27">
        <v>20</v>
      </c>
      <c r="E5" s="27">
        <v>0</v>
      </c>
      <c r="F5" s="27">
        <v>0</v>
      </c>
      <c r="G5" s="25">
        <v>0</v>
      </c>
      <c r="H5" s="25">
        <v>0</v>
      </c>
      <c r="I5" s="25">
        <v>8</v>
      </c>
      <c r="J5" s="25">
        <v>6</v>
      </c>
      <c r="K5" s="25">
        <v>6</v>
      </c>
      <c r="L5" s="19">
        <f t="shared" si="0"/>
        <v>20</v>
      </c>
      <c r="N5" s="1" t="s">
        <v>5</v>
      </c>
    </row>
    <row r="6" spans="1:12" s="1" customFormat="1" ht="28.5" customHeight="1">
      <c r="A6" s="25">
        <v>240</v>
      </c>
      <c r="B6" s="37" t="s">
        <v>65</v>
      </c>
      <c r="C6" s="37" t="s">
        <v>34</v>
      </c>
      <c r="D6" s="27" t="s">
        <v>5</v>
      </c>
      <c r="E6" s="25" t="s">
        <v>5</v>
      </c>
      <c r="F6" s="25" t="s">
        <v>5</v>
      </c>
      <c r="G6" s="25" t="s">
        <v>5</v>
      </c>
      <c r="H6" s="25" t="s">
        <v>5</v>
      </c>
      <c r="I6" s="25" t="s">
        <v>5</v>
      </c>
      <c r="J6" s="25" t="s">
        <v>5</v>
      </c>
      <c r="K6" s="25" t="s">
        <v>5</v>
      </c>
      <c r="L6" s="19">
        <f t="shared" si="0"/>
        <v>0</v>
      </c>
    </row>
    <row r="7" spans="1:12" s="1" customFormat="1" ht="28.5" customHeight="1">
      <c r="A7" s="25">
        <v>250</v>
      </c>
      <c r="B7" s="26" t="s">
        <v>36</v>
      </c>
      <c r="C7" s="26" t="s">
        <v>37</v>
      </c>
      <c r="D7" s="27">
        <v>111</v>
      </c>
      <c r="E7" s="27">
        <v>0</v>
      </c>
      <c r="F7" s="27">
        <v>47</v>
      </c>
      <c r="G7" s="25">
        <v>38</v>
      </c>
      <c r="H7" s="25">
        <v>24</v>
      </c>
      <c r="I7" s="25">
        <v>24</v>
      </c>
      <c r="J7" s="25">
        <v>14</v>
      </c>
      <c r="K7" s="25">
        <v>7</v>
      </c>
      <c r="L7" s="19">
        <f t="shared" si="0"/>
        <v>107</v>
      </c>
    </row>
    <row r="8" spans="1:14" s="1" customFormat="1" ht="28.5" customHeight="1">
      <c r="A8" s="25">
        <v>260</v>
      </c>
      <c r="B8" s="26" t="s">
        <v>38</v>
      </c>
      <c r="C8" s="26" t="s">
        <v>39</v>
      </c>
      <c r="D8" s="27">
        <v>28</v>
      </c>
      <c r="E8" s="27">
        <v>4</v>
      </c>
      <c r="F8" s="27">
        <v>3</v>
      </c>
      <c r="G8" s="25">
        <v>0</v>
      </c>
      <c r="H8" s="25">
        <v>3</v>
      </c>
      <c r="I8" s="25">
        <v>10</v>
      </c>
      <c r="J8" s="25">
        <v>8</v>
      </c>
      <c r="K8" s="25">
        <v>7</v>
      </c>
      <c r="L8" s="19">
        <f t="shared" si="0"/>
        <v>28</v>
      </c>
      <c r="N8" s="1" t="s">
        <v>5</v>
      </c>
    </row>
    <row r="9" spans="1:12" s="1" customFormat="1" ht="28.5" customHeight="1">
      <c r="A9" s="25">
        <v>270</v>
      </c>
      <c r="B9" s="26" t="s">
        <v>29</v>
      </c>
      <c r="C9" s="26" t="s">
        <v>40</v>
      </c>
      <c r="D9" s="27">
        <v>56</v>
      </c>
      <c r="E9" s="27">
        <v>3</v>
      </c>
      <c r="F9" s="27">
        <v>9</v>
      </c>
      <c r="G9" s="25">
        <v>2</v>
      </c>
      <c r="H9" s="25">
        <v>9</v>
      </c>
      <c r="I9" s="25">
        <v>14</v>
      </c>
      <c r="J9" s="25">
        <v>13</v>
      </c>
      <c r="K9" s="25">
        <v>18</v>
      </c>
      <c r="L9" s="19">
        <f t="shared" si="0"/>
        <v>56</v>
      </c>
    </row>
    <row r="10" spans="1:14" s="1" customFormat="1" ht="28.5" customHeight="1">
      <c r="A10" s="25">
        <v>360</v>
      </c>
      <c r="B10" s="37" t="s">
        <v>44</v>
      </c>
      <c r="C10" s="37" t="s">
        <v>48</v>
      </c>
      <c r="D10" s="27">
        <v>14</v>
      </c>
      <c r="E10" s="27">
        <v>1</v>
      </c>
      <c r="F10" s="27">
        <v>0</v>
      </c>
      <c r="G10" s="25">
        <v>0</v>
      </c>
      <c r="H10" s="25">
        <v>0</v>
      </c>
      <c r="I10" s="25">
        <v>3</v>
      </c>
      <c r="J10" s="25">
        <v>6</v>
      </c>
      <c r="K10" s="25">
        <v>6</v>
      </c>
      <c r="L10" s="19">
        <f t="shared" si="0"/>
        <v>15</v>
      </c>
      <c r="N10" s="1" t="s">
        <v>5</v>
      </c>
    </row>
    <row r="11" spans="1:12" s="1" customFormat="1" ht="28.5" customHeight="1">
      <c r="A11" s="25">
        <v>370</v>
      </c>
      <c r="B11" s="37" t="s">
        <v>68</v>
      </c>
      <c r="C11" s="37" t="s">
        <v>49</v>
      </c>
      <c r="D11" s="27">
        <v>109</v>
      </c>
      <c r="E11" s="27">
        <v>0</v>
      </c>
      <c r="F11" s="27">
        <v>27</v>
      </c>
      <c r="G11" s="25">
        <v>17</v>
      </c>
      <c r="H11" s="25">
        <v>24</v>
      </c>
      <c r="I11" s="25">
        <v>36</v>
      </c>
      <c r="J11" s="25">
        <v>21</v>
      </c>
      <c r="K11" s="25">
        <v>11</v>
      </c>
      <c r="L11" s="19">
        <f t="shared" si="0"/>
        <v>109</v>
      </c>
    </row>
    <row r="12" spans="1:12" s="1" customFormat="1" ht="28.5" customHeight="1">
      <c r="A12" s="25"/>
      <c r="B12" s="26"/>
      <c r="C12" s="26"/>
      <c r="D12" s="27"/>
      <c r="E12" s="27"/>
      <c r="F12" s="27"/>
      <c r="G12" s="25"/>
      <c r="H12" s="25"/>
      <c r="I12" s="25"/>
      <c r="J12" s="25"/>
      <c r="K12" s="25"/>
      <c r="L12" s="19"/>
    </row>
    <row r="13" spans="1:12" s="1" customFormat="1" ht="36.75" customHeight="1">
      <c r="A13" s="25"/>
      <c r="B13" s="26"/>
      <c r="C13" s="26"/>
      <c r="D13" s="27"/>
      <c r="E13" s="27"/>
      <c r="F13" s="27"/>
      <c r="G13" s="25"/>
      <c r="H13" s="25"/>
      <c r="I13" s="25"/>
      <c r="J13" s="25"/>
      <c r="K13" s="25"/>
      <c r="L13" s="19"/>
    </row>
    <row r="14" spans="1:12" s="1" customFormat="1" ht="28.5" customHeight="1">
      <c r="A14" s="3"/>
      <c r="B14" s="39" t="s">
        <v>70</v>
      </c>
      <c r="C14" s="23"/>
      <c r="D14" s="13"/>
      <c r="E14" s="13"/>
      <c r="F14" s="13"/>
      <c r="G14" s="24"/>
      <c r="H14" s="24"/>
      <c r="I14" s="24"/>
      <c r="J14" s="24"/>
      <c r="K14" s="24"/>
      <c r="L14" s="19"/>
    </row>
    <row r="15" spans="1:12" s="1" customFormat="1" ht="28.5" customHeight="1">
      <c r="A15" s="4"/>
      <c r="B15" s="11"/>
      <c r="C15" s="11"/>
      <c r="D15" s="12"/>
      <c r="E15" s="12"/>
      <c r="F15" s="12"/>
      <c r="G15" s="8"/>
      <c r="H15" s="8"/>
      <c r="I15" s="8"/>
      <c r="K15" s="8"/>
      <c r="L15" s="18">
        <f>SUM(L2:L14)</f>
        <v>715</v>
      </c>
    </row>
    <row r="16" spans="1:14" s="1" customFormat="1" ht="28.5" customHeight="1">
      <c r="A16" s="2"/>
      <c r="B16" s="15" t="s">
        <v>5</v>
      </c>
      <c r="C16" s="15"/>
      <c r="D16" s="16">
        <f>SUM(D2:D14)</f>
        <v>701</v>
      </c>
      <c r="E16" s="16">
        <f aca="true" t="shared" si="1" ref="E16:K16">SUM(E2:E14)</f>
        <v>44</v>
      </c>
      <c r="F16" s="16">
        <f t="shared" si="1"/>
        <v>204</v>
      </c>
      <c r="G16" s="7">
        <f t="shared" si="1"/>
        <v>94</v>
      </c>
      <c r="H16" s="7">
        <f t="shared" si="1"/>
        <v>133</v>
      </c>
      <c r="I16" s="7">
        <f t="shared" si="1"/>
        <v>218</v>
      </c>
      <c r="J16" s="7">
        <f t="shared" si="1"/>
        <v>136</v>
      </c>
      <c r="K16" s="7">
        <f t="shared" si="1"/>
        <v>134</v>
      </c>
      <c r="L16" s="18">
        <f>SUM(G16:K16)</f>
        <v>715</v>
      </c>
      <c r="M16" s="1" t="s">
        <v>5</v>
      </c>
      <c r="N16" s="1" t="s">
        <v>5</v>
      </c>
    </row>
    <row r="17" spans="1:13" s="1" customFormat="1" ht="28.5" customHeight="1">
      <c r="A17" s="4"/>
      <c r="B17" s="15" t="s">
        <v>69</v>
      </c>
      <c r="C17" s="11"/>
      <c r="D17" s="12" t="s">
        <v>5</v>
      </c>
      <c r="E17" s="12"/>
      <c r="F17" s="12"/>
      <c r="G17" s="17">
        <f>SUM(G16/L16)</f>
        <v>0.13146853146853146</v>
      </c>
      <c r="H17" s="17">
        <f>SUM(H16/L16)</f>
        <v>0.18601398601398603</v>
      </c>
      <c r="I17" s="17">
        <f>SUM(I16/L16)</f>
        <v>0.3048951048951049</v>
      </c>
      <c r="J17" s="17">
        <f>SUM(J16/L16)</f>
        <v>0.1902097902097902</v>
      </c>
      <c r="K17" s="17">
        <f>SUM(K16/L16)</f>
        <v>0.1874125874125874</v>
      </c>
      <c r="L17" s="20">
        <f>SUM(G17:K17)</f>
        <v>1</v>
      </c>
      <c r="M17" s="14" t="s">
        <v>5</v>
      </c>
    </row>
  </sheetData>
  <sheetProtection/>
  <printOptions gridLines="1"/>
  <pageMargins left="0.38958333333333334" right="0.0796875" top="0.858854166666667" bottom="0.5" header="0.3" footer="0.3"/>
  <pageSetup horizontalDpi="600" verticalDpi="600" orientation="landscape" scale="85" r:id="rId1"/>
  <headerFooter>
    <oddHeader>&amp;C&amp;"-,Bold"2017 DIOCESAN SUMMARY BY AGE BRACKETS
&amp;D</oddHeader>
    <oddFooter>&amp;C&amp;Z&amp;F&amp;R&amp;P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16"/>
  <sheetViews>
    <sheetView view="pageLayout" workbookViewId="0" topLeftCell="A1">
      <selection activeCell="B3" sqref="B3"/>
    </sheetView>
  </sheetViews>
  <sheetFormatPr defaultColWidth="9.140625" defaultRowHeight="15"/>
  <cols>
    <col min="1" max="1" width="6.421875" style="6" customWidth="1"/>
    <col min="2" max="2" width="26.7109375" style="5" customWidth="1"/>
    <col min="3" max="3" width="18.8515625" style="5" customWidth="1"/>
    <col min="4" max="4" width="6.57421875" style="5" customWidth="1"/>
    <col min="5" max="5" width="7.140625" style="5" customWidth="1"/>
    <col min="6" max="6" width="8.421875" style="5" customWidth="1"/>
    <col min="7" max="7" width="8.140625" style="5" customWidth="1"/>
    <col min="8" max="8" width="7.7109375" style="5" customWidth="1"/>
    <col min="9" max="9" width="8.421875" style="5" customWidth="1"/>
    <col min="10" max="10" width="9.421875" style="5" customWidth="1"/>
    <col min="11" max="11" width="8.7109375" style="5" customWidth="1"/>
    <col min="12" max="12" width="10.28125" style="6" customWidth="1"/>
    <col min="13" max="16384" width="9.140625" style="5" customWidth="1"/>
  </cols>
  <sheetData>
    <row r="1" spans="1:12" s="1" customFormat="1" ht="28.5" customHeight="1">
      <c r="A1" s="30" t="s">
        <v>0</v>
      </c>
      <c r="B1" s="31" t="s">
        <v>10</v>
      </c>
      <c r="C1" s="31" t="s">
        <v>1</v>
      </c>
      <c r="D1" s="31" t="s">
        <v>2</v>
      </c>
      <c r="E1" s="31" t="s">
        <v>3</v>
      </c>
      <c r="F1" s="31" t="s">
        <v>4</v>
      </c>
      <c r="G1" s="32" t="s">
        <v>7</v>
      </c>
      <c r="H1" s="32" t="s">
        <v>6</v>
      </c>
      <c r="I1" s="33" t="s">
        <v>64</v>
      </c>
      <c r="J1" s="34" t="s">
        <v>66</v>
      </c>
      <c r="K1" s="35" t="s">
        <v>67</v>
      </c>
      <c r="L1" s="18" t="s">
        <v>63</v>
      </c>
    </row>
    <row r="2" spans="1:12" s="1" customFormat="1" ht="28.5" customHeight="1">
      <c r="A2" s="25">
        <v>120</v>
      </c>
      <c r="B2" s="26" t="s">
        <v>14</v>
      </c>
      <c r="C2" s="26" t="s">
        <v>15</v>
      </c>
      <c r="D2" s="27">
        <v>143</v>
      </c>
      <c r="E2" s="27">
        <v>10</v>
      </c>
      <c r="F2" s="27">
        <v>25</v>
      </c>
      <c r="G2" s="25">
        <v>18</v>
      </c>
      <c r="H2" s="25">
        <v>25</v>
      </c>
      <c r="I2" s="25">
        <v>37</v>
      </c>
      <c r="J2" s="25">
        <v>44</v>
      </c>
      <c r="K2" s="25">
        <v>29</v>
      </c>
      <c r="L2" s="19">
        <f>SUM(G2:K2)</f>
        <v>153</v>
      </c>
    </row>
    <row r="3" spans="1:12" s="1" customFormat="1" ht="28.5" customHeight="1">
      <c r="A3" s="25">
        <v>130</v>
      </c>
      <c r="B3" s="26" t="s">
        <v>35</v>
      </c>
      <c r="C3" s="26" t="s">
        <v>16</v>
      </c>
      <c r="D3" s="27">
        <v>28</v>
      </c>
      <c r="E3" s="27">
        <v>8</v>
      </c>
      <c r="F3" s="27">
        <v>1</v>
      </c>
      <c r="G3" s="25">
        <v>0</v>
      </c>
      <c r="H3" s="25">
        <v>0</v>
      </c>
      <c r="I3" s="25">
        <v>16</v>
      </c>
      <c r="J3" s="25">
        <v>7</v>
      </c>
      <c r="K3" s="25">
        <v>5</v>
      </c>
      <c r="L3" s="19">
        <f aca="true" t="shared" si="0" ref="L3:L10">SUM(G3:K3)</f>
        <v>28</v>
      </c>
    </row>
    <row r="4" spans="1:12" s="1" customFormat="1" ht="28.5" customHeight="1">
      <c r="A4" s="25">
        <v>150</v>
      </c>
      <c r="B4" s="26" t="s">
        <v>14</v>
      </c>
      <c r="C4" s="26" t="s">
        <v>19</v>
      </c>
      <c r="D4" s="27">
        <v>42</v>
      </c>
      <c r="E4" s="27">
        <v>1</v>
      </c>
      <c r="F4" s="27">
        <v>3</v>
      </c>
      <c r="G4" s="25">
        <v>7</v>
      </c>
      <c r="H4" s="25">
        <v>4</v>
      </c>
      <c r="I4" s="25">
        <v>18</v>
      </c>
      <c r="J4" s="25">
        <v>2</v>
      </c>
      <c r="K4" s="25">
        <v>8</v>
      </c>
      <c r="L4" s="19">
        <f t="shared" si="0"/>
        <v>39</v>
      </c>
    </row>
    <row r="5" spans="1:14" s="1" customFormat="1" ht="28.5" customHeight="1">
      <c r="A5" s="36">
        <v>190</v>
      </c>
      <c r="B5" s="26" t="s">
        <v>25</v>
      </c>
      <c r="C5" s="26" t="s">
        <v>26</v>
      </c>
      <c r="D5" s="27">
        <v>90</v>
      </c>
      <c r="E5" s="27">
        <v>16</v>
      </c>
      <c r="F5" s="27">
        <v>68</v>
      </c>
      <c r="G5" s="25">
        <v>10</v>
      </c>
      <c r="H5" s="25">
        <v>24</v>
      </c>
      <c r="I5" s="25">
        <v>33</v>
      </c>
      <c r="J5" s="25">
        <v>12</v>
      </c>
      <c r="K5" s="25">
        <v>11</v>
      </c>
      <c r="L5" s="19">
        <f t="shared" si="0"/>
        <v>90</v>
      </c>
      <c r="N5" s="1" t="s">
        <v>5</v>
      </c>
    </row>
    <row r="6" spans="1:12" s="1" customFormat="1" ht="28.5" customHeight="1">
      <c r="A6" s="25">
        <v>320</v>
      </c>
      <c r="B6" s="26" t="s">
        <v>44</v>
      </c>
      <c r="C6" s="26" t="s">
        <v>9</v>
      </c>
      <c r="D6" s="27">
        <v>39</v>
      </c>
      <c r="E6" s="27">
        <v>3</v>
      </c>
      <c r="F6" s="27">
        <v>3</v>
      </c>
      <c r="G6" s="25">
        <v>3</v>
      </c>
      <c r="H6" s="25">
        <v>10</v>
      </c>
      <c r="I6" s="25">
        <v>12</v>
      </c>
      <c r="J6" s="25">
        <v>8</v>
      </c>
      <c r="K6" s="25">
        <v>9</v>
      </c>
      <c r="L6" s="19">
        <f t="shared" si="0"/>
        <v>42</v>
      </c>
    </row>
    <row r="7" spans="1:12" s="1" customFormat="1" ht="28.5" customHeight="1">
      <c r="A7" s="25">
        <v>340</v>
      </c>
      <c r="B7" s="26" t="s">
        <v>45</v>
      </c>
      <c r="C7" s="26" t="s">
        <v>9</v>
      </c>
      <c r="D7" s="27">
        <v>139</v>
      </c>
      <c r="E7" s="27">
        <v>7</v>
      </c>
      <c r="F7" s="27">
        <v>66</v>
      </c>
      <c r="G7" s="25">
        <v>25</v>
      </c>
      <c r="H7" s="25">
        <v>26</v>
      </c>
      <c r="I7" s="25">
        <v>49</v>
      </c>
      <c r="J7" s="25">
        <v>21</v>
      </c>
      <c r="K7" s="25">
        <v>18</v>
      </c>
      <c r="L7" s="19">
        <f t="shared" si="0"/>
        <v>139</v>
      </c>
    </row>
    <row r="8" spans="1:12" s="1" customFormat="1" ht="28.5" customHeight="1">
      <c r="A8" s="25">
        <v>350</v>
      </c>
      <c r="B8" s="37" t="s">
        <v>46</v>
      </c>
      <c r="C8" s="37" t="s">
        <v>47</v>
      </c>
      <c r="D8" s="27">
        <v>71</v>
      </c>
      <c r="E8" s="27">
        <v>0</v>
      </c>
      <c r="F8" s="27">
        <v>32</v>
      </c>
      <c r="G8" s="25">
        <v>11</v>
      </c>
      <c r="H8" s="25">
        <v>25</v>
      </c>
      <c r="I8" s="25">
        <v>21</v>
      </c>
      <c r="J8" s="25">
        <v>7</v>
      </c>
      <c r="K8" s="25">
        <v>7</v>
      </c>
      <c r="L8" s="19">
        <f t="shared" si="0"/>
        <v>71</v>
      </c>
    </row>
    <row r="9" spans="1:12" s="1" customFormat="1" ht="28.5" customHeight="1">
      <c r="A9" s="25">
        <v>450</v>
      </c>
      <c r="B9" s="26" t="s">
        <v>59</v>
      </c>
      <c r="C9" s="26" t="s">
        <v>60</v>
      </c>
      <c r="D9" s="27">
        <v>90</v>
      </c>
      <c r="E9" s="27">
        <v>4</v>
      </c>
      <c r="F9" s="27">
        <v>38</v>
      </c>
      <c r="G9" s="25">
        <v>13</v>
      </c>
      <c r="H9" s="25">
        <v>15</v>
      </c>
      <c r="I9" s="25">
        <v>41</v>
      </c>
      <c r="J9" s="25">
        <v>6</v>
      </c>
      <c r="K9" s="25">
        <v>15</v>
      </c>
      <c r="L9" s="19">
        <f t="shared" si="0"/>
        <v>90</v>
      </c>
    </row>
    <row r="10" spans="1:14" s="1" customFormat="1" ht="28.5" customHeight="1">
      <c r="A10" s="25">
        <v>460</v>
      </c>
      <c r="B10" s="26" t="s">
        <v>61</v>
      </c>
      <c r="C10" s="26" t="s">
        <v>8</v>
      </c>
      <c r="D10" s="27">
        <v>77</v>
      </c>
      <c r="E10" s="27">
        <v>3</v>
      </c>
      <c r="F10" s="27">
        <v>32</v>
      </c>
      <c r="G10" s="25">
        <v>9</v>
      </c>
      <c r="H10" s="25">
        <v>16</v>
      </c>
      <c r="I10" s="25">
        <v>29</v>
      </c>
      <c r="J10" s="25">
        <v>14</v>
      </c>
      <c r="K10" s="25">
        <v>8</v>
      </c>
      <c r="L10" s="19">
        <f t="shared" si="0"/>
        <v>76</v>
      </c>
      <c r="N10" s="1" t="s">
        <v>5</v>
      </c>
    </row>
    <row r="11" spans="1:12" s="1" customFormat="1" ht="28.5" customHeight="1">
      <c r="A11" s="3"/>
      <c r="B11" s="23"/>
      <c r="C11" s="23"/>
      <c r="D11" s="13"/>
      <c r="E11" s="13"/>
      <c r="F11" s="13"/>
      <c r="G11" s="24"/>
      <c r="H11" s="24"/>
      <c r="I11" s="24"/>
      <c r="K11" s="24"/>
      <c r="L11" s="18">
        <f>SUM(L3:L10)</f>
        <v>575</v>
      </c>
    </row>
    <row r="12" spans="1:14" s="1" customFormat="1" ht="28.5" customHeight="1">
      <c r="A12" s="2"/>
      <c r="B12" s="15" t="s">
        <v>5</v>
      </c>
      <c r="C12" s="15"/>
      <c r="D12" s="16">
        <f aca="true" t="shared" si="1" ref="D12:K12">SUM(D3:D10)</f>
        <v>576</v>
      </c>
      <c r="E12" s="16">
        <f t="shared" si="1"/>
        <v>42</v>
      </c>
      <c r="F12" s="16">
        <f t="shared" si="1"/>
        <v>243</v>
      </c>
      <c r="G12" s="7">
        <f t="shared" si="1"/>
        <v>78</v>
      </c>
      <c r="H12" s="7">
        <f t="shared" si="1"/>
        <v>120</v>
      </c>
      <c r="I12" s="7">
        <f t="shared" si="1"/>
        <v>219</v>
      </c>
      <c r="J12" s="7">
        <f t="shared" si="1"/>
        <v>77</v>
      </c>
      <c r="K12" s="7">
        <f t="shared" si="1"/>
        <v>81</v>
      </c>
      <c r="L12" s="18">
        <f>SUM(G12:K12)</f>
        <v>575</v>
      </c>
      <c r="M12" s="1" t="s">
        <v>5</v>
      </c>
      <c r="N12" s="1" t="s">
        <v>5</v>
      </c>
    </row>
    <row r="13" spans="1:12" s="1" customFormat="1" ht="28.5" customHeight="1">
      <c r="A13" s="2"/>
      <c r="B13" s="15"/>
      <c r="C13" s="15"/>
      <c r="D13" s="16"/>
      <c r="E13" s="16"/>
      <c r="F13" s="16"/>
      <c r="G13" s="7"/>
      <c r="H13" s="7"/>
      <c r="I13" s="7"/>
      <c r="J13" s="7"/>
      <c r="K13" s="7"/>
      <c r="L13" s="18"/>
    </row>
    <row r="14" spans="1:12" s="1" customFormat="1" ht="28.5" customHeight="1">
      <c r="A14" s="2"/>
      <c r="B14" s="15" t="s">
        <v>71</v>
      </c>
      <c r="C14" s="15"/>
      <c r="D14" s="16"/>
      <c r="E14" s="16"/>
      <c r="F14" s="16"/>
      <c r="G14" s="7"/>
      <c r="H14" s="7"/>
      <c r="I14" s="7"/>
      <c r="J14" s="7"/>
      <c r="K14" s="7"/>
      <c r="L14" s="18"/>
    </row>
    <row r="15" spans="1:13" s="1" customFormat="1" ht="28.5" customHeight="1">
      <c r="A15" s="4"/>
      <c r="B15" s="15" t="s">
        <v>69</v>
      </c>
      <c r="C15" s="11"/>
      <c r="D15" s="12" t="s">
        <v>5</v>
      </c>
      <c r="E15" s="12"/>
      <c r="F15" s="12"/>
      <c r="G15" s="17">
        <f>SUM(G12/L12)</f>
        <v>0.1356521739130435</v>
      </c>
      <c r="H15" s="17">
        <f>SUM(H12/L12)</f>
        <v>0.20869565217391303</v>
      </c>
      <c r="I15" s="17">
        <f>SUM(I12/L12)</f>
        <v>0.3808695652173913</v>
      </c>
      <c r="J15" s="17">
        <f>SUM(J12/L12)</f>
        <v>0.13391304347826086</v>
      </c>
      <c r="K15" s="17">
        <f>SUM(K12/L12)</f>
        <v>0.1408695652173913</v>
      </c>
      <c r="L15" s="20">
        <f>SUM(G15:K15)</f>
        <v>1</v>
      </c>
      <c r="M15" s="14" t="s">
        <v>5</v>
      </c>
    </row>
    <row r="16" spans="7:12" ht="15">
      <c r="G16" s="10"/>
      <c r="H16" s="10"/>
      <c r="I16" s="10"/>
      <c r="J16" s="10"/>
      <c r="K16" s="6"/>
      <c r="L16" s="5"/>
    </row>
  </sheetData>
  <sheetProtection/>
  <printOptions gridLines="1"/>
  <pageMargins left="0.38958333333333334" right="0.0796875" top="0.858854166666667" bottom="0.5" header="0.3" footer="0.3"/>
  <pageSetup horizontalDpi="600" verticalDpi="600" orientation="landscape" scale="85" r:id="rId1"/>
  <headerFooter>
    <oddHeader>&amp;C&amp;"-,Bold"2017 DIOCESAN SUMMARY BY AGE BRACKETS
&amp;D</oddHeader>
    <oddFooter>&amp;C&amp;Z&amp;F&amp;R&amp;P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21"/>
  <sheetViews>
    <sheetView view="pageLayout" workbookViewId="0" topLeftCell="A1">
      <selection activeCell="C21" sqref="C21"/>
    </sheetView>
  </sheetViews>
  <sheetFormatPr defaultColWidth="9.140625" defaultRowHeight="15"/>
  <cols>
    <col min="1" max="1" width="6.421875" style="6" customWidth="1"/>
    <col min="2" max="2" width="26.7109375" style="5" customWidth="1"/>
    <col min="3" max="3" width="18.8515625" style="5" customWidth="1"/>
    <col min="4" max="4" width="6.57421875" style="5" customWidth="1"/>
    <col min="5" max="5" width="7.140625" style="5" customWidth="1"/>
    <col min="6" max="6" width="8.421875" style="5" customWidth="1"/>
    <col min="7" max="7" width="8.140625" style="5" customWidth="1"/>
    <col min="8" max="8" width="7.7109375" style="5" customWidth="1"/>
    <col min="9" max="9" width="8.421875" style="5" customWidth="1"/>
    <col min="10" max="10" width="9.421875" style="5" customWidth="1"/>
    <col min="11" max="11" width="8.7109375" style="5" customWidth="1"/>
    <col min="12" max="12" width="10.28125" style="6" customWidth="1"/>
    <col min="13" max="16384" width="9.140625" style="5" customWidth="1"/>
  </cols>
  <sheetData>
    <row r="1" spans="1:12" s="1" customFormat="1" ht="28.5" customHeight="1">
      <c r="A1" s="30" t="s">
        <v>0</v>
      </c>
      <c r="B1" s="31" t="s">
        <v>10</v>
      </c>
      <c r="C1" s="31" t="s">
        <v>1</v>
      </c>
      <c r="D1" s="31" t="s">
        <v>2</v>
      </c>
      <c r="E1" s="31" t="s">
        <v>3</v>
      </c>
      <c r="F1" s="31" t="s">
        <v>4</v>
      </c>
      <c r="G1" s="32" t="s">
        <v>7</v>
      </c>
      <c r="H1" s="32" t="s">
        <v>6</v>
      </c>
      <c r="I1" s="33" t="s">
        <v>64</v>
      </c>
      <c r="J1" s="34" t="s">
        <v>66</v>
      </c>
      <c r="K1" s="35" t="s">
        <v>67</v>
      </c>
      <c r="L1" s="18" t="s">
        <v>63</v>
      </c>
    </row>
    <row r="2" spans="1:12" s="1" customFormat="1" ht="28.5" customHeight="1">
      <c r="A2" s="25">
        <v>110</v>
      </c>
      <c r="B2" s="26" t="s">
        <v>12</v>
      </c>
      <c r="C2" s="26" t="s">
        <v>13</v>
      </c>
      <c r="D2" s="27">
        <v>73</v>
      </c>
      <c r="E2" s="27">
        <v>10</v>
      </c>
      <c r="F2" s="27">
        <v>32</v>
      </c>
      <c r="G2" s="25">
        <v>6</v>
      </c>
      <c r="H2" s="25">
        <v>19</v>
      </c>
      <c r="I2" s="25">
        <v>25</v>
      </c>
      <c r="J2" s="25">
        <v>18</v>
      </c>
      <c r="K2" s="25">
        <v>5</v>
      </c>
      <c r="L2" s="19">
        <f aca="true" t="shared" si="0" ref="L2:L17">SUM(G2:K2)</f>
        <v>73</v>
      </c>
    </row>
    <row r="3" spans="1:12" s="1" customFormat="1" ht="28.5" customHeight="1">
      <c r="A3" s="25">
        <v>160</v>
      </c>
      <c r="B3" s="26" t="s">
        <v>20</v>
      </c>
      <c r="C3" s="26" t="s">
        <v>21</v>
      </c>
      <c r="D3" s="27">
        <v>27</v>
      </c>
      <c r="E3" s="27">
        <v>1</v>
      </c>
      <c r="F3" s="27">
        <v>75</v>
      </c>
      <c r="G3" s="25">
        <v>6</v>
      </c>
      <c r="H3" s="25">
        <v>0</v>
      </c>
      <c r="I3" s="25">
        <v>12</v>
      </c>
      <c r="J3" s="25">
        <v>4</v>
      </c>
      <c r="K3" s="25">
        <v>5</v>
      </c>
      <c r="L3" s="19">
        <f t="shared" si="0"/>
        <v>27</v>
      </c>
    </row>
    <row r="4" spans="1:13" s="1" customFormat="1" ht="28.5" customHeight="1">
      <c r="A4" s="25">
        <v>170</v>
      </c>
      <c r="B4" s="26" t="s">
        <v>20</v>
      </c>
      <c r="C4" s="26" t="s">
        <v>22</v>
      </c>
      <c r="D4" s="27">
        <v>61</v>
      </c>
      <c r="E4" s="27">
        <v>13</v>
      </c>
      <c r="F4" s="27">
        <v>5</v>
      </c>
      <c r="G4" s="25">
        <v>2</v>
      </c>
      <c r="H4" s="25">
        <v>2</v>
      </c>
      <c r="I4" s="25">
        <v>17</v>
      </c>
      <c r="J4" s="25">
        <v>31</v>
      </c>
      <c r="K4" s="25">
        <v>9</v>
      </c>
      <c r="L4" s="19">
        <f t="shared" si="0"/>
        <v>61</v>
      </c>
      <c r="M4" s="1" t="s">
        <v>5</v>
      </c>
    </row>
    <row r="5" spans="1:12" s="1" customFormat="1" ht="28.5" customHeight="1">
      <c r="A5" s="36">
        <v>210</v>
      </c>
      <c r="B5" s="37" t="s">
        <v>29</v>
      </c>
      <c r="C5" s="26" t="s">
        <v>30</v>
      </c>
      <c r="D5" s="27">
        <v>138</v>
      </c>
      <c r="E5" s="27">
        <v>0</v>
      </c>
      <c r="F5" s="27">
        <v>38</v>
      </c>
      <c r="G5" s="25">
        <v>4</v>
      </c>
      <c r="H5" s="25">
        <v>33</v>
      </c>
      <c r="I5" s="25">
        <v>20</v>
      </c>
      <c r="J5" s="25">
        <v>32</v>
      </c>
      <c r="K5" s="25">
        <v>49</v>
      </c>
      <c r="L5" s="19">
        <f t="shared" si="0"/>
        <v>138</v>
      </c>
    </row>
    <row r="6" spans="1:12" s="1" customFormat="1" ht="28.5" customHeight="1">
      <c r="A6" s="25">
        <v>220</v>
      </c>
      <c r="B6" s="26" t="s">
        <v>31</v>
      </c>
      <c r="C6" s="26" t="s">
        <v>32</v>
      </c>
      <c r="D6" s="27">
        <v>20</v>
      </c>
      <c r="E6" s="27">
        <v>6</v>
      </c>
      <c r="F6" s="27">
        <v>1</v>
      </c>
      <c r="G6" s="25">
        <v>0</v>
      </c>
      <c r="H6" s="25">
        <v>0</v>
      </c>
      <c r="I6" s="25">
        <v>7</v>
      </c>
      <c r="J6" s="25">
        <v>7</v>
      </c>
      <c r="K6" s="25">
        <v>6</v>
      </c>
      <c r="L6" s="19">
        <f t="shared" si="0"/>
        <v>20</v>
      </c>
    </row>
    <row r="7" spans="1:12" s="1" customFormat="1" ht="28.5" customHeight="1">
      <c r="A7" s="25">
        <v>280</v>
      </c>
      <c r="B7" s="26" t="s">
        <v>20</v>
      </c>
      <c r="C7" s="26" t="s">
        <v>41</v>
      </c>
      <c r="D7" s="27">
        <v>23</v>
      </c>
      <c r="E7" s="27">
        <v>2</v>
      </c>
      <c r="F7" s="27">
        <v>2</v>
      </c>
      <c r="G7" s="25">
        <v>0</v>
      </c>
      <c r="H7" s="25">
        <v>2</v>
      </c>
      <c r="I7" s="25">
        <v>3</v>
      </c>
      <c r="J7" s="25">
        <v>8</v>
      </c>
      <c r="K7" s="25">
        <v>12</v>
      </c>
      <c r="L7" s="19">
        <f>SUM(G7:K7)</f>
        <v>25</v>
      </c>
    </row>
    <row r="8" spans="1:12" s="1" customFormat="1" ht="28.5" customHeight="1">
      <c r="A8" s="25">
        <v>290</v>
      </c>
      <c r="B8" s="37" t="s">
        <v>29</v>
      </c>
      <c r="C8" s="37" t="s">
        <v>62</v>
      </c>
      <c r="D8" s="27">
        <v>89</v>
      </c>
      <c r="E8" s="27">
        <v>6</v>
      </c>
      <c r="F8" s="27">
        <v>16</v>
      </c>
      <c r="G8" s="25">
        <v>2</v>
      </c>
      <c r="H8" s="25">
        <v>16</v>
      </c>
      <c r="I8" s="25">
        <v>26</v>
      </c>
      <c r="J8" s="25">
        <v>22</v>
      </c>
      <c r="K8" s="25">
        <v>29</v>
      </c>
      <c r="L8" s="19">
        <f t="shared" si="0"/>
        <v>95</v>
      </c>
    </row>
    <row r="9" spans="1:12" s="1" customFormat="1" ht="28.5" customHeight="1">
      <c r="A9" s="25">
        <v>300</v>
      </c>
      <c r="B9" s="26" t="s">
        <v>42</v>
      </c>
      <c r="C9" s="26" t="s">
        <v>43</v>
      </c>
      <c r="D9" s="27">
        <v>84</v>
      </c>
      <c r="E9" s="27">
        <v>0</v>
      </c>
      <c r="F9" s="27">
        <v>26</v>
      </c>
      <c r="G9" s="25">
        <v>11</v>
      </c>
      <c r="H9" s="25">
        <v>13</v>
      </c>
      <c r="I9" s="25">
        <v>22</v>
      </c>
      <c r="J9" s="25">
        <v>16</v>
      </c>
      <c r="K9" s="25">
        <v>22</v>
      </c>
      <c r="L9" s="19">
        <f t="shared" si="0"/>
        <v>84</v>
      </c>
    </row>
    <row r="10" spans="1:12" s="1" customFormat="1" ht="28.5" customHeight="1">
      <c r="A10" s="25">
        <v>310</v>
      </c>
      <c r="B10" s="26" t="s">
        <v>14</v>
      </c>
      <c r="C10" s="26" t="s">
        <v>43</v>
      </c>
      <c r="D10" s="27">
        <v>52</v>
      </c>
      <c r="E10" s="27">
        <v>0</v>
      </c>
      <c r="F10" s="27">
        <v>9</v>
      </c>
      <c r="G10" s="25">
        <v>4</v>
      </c>
      <c r="H10" s="25">
        <v>5</v>
      </c>
      <c r="I10" s="25">
        <v>16</v>
      </c>
      <c r="J10" s="25">
        <v>16</v>
      </c>
      <c r="K10" s="25">
        <v>11</v>
      </c>
      <c r="L10" s="19">
        <f t="shared" si="0"/>
        <v>52</v>
      </c>
    </row>
    <row r="11" spans="1:12" s="1" customFormat="1" ht="28.5" customHeight="1">
      <c r="A11" s="25">
        <v>380</v>
      </c>
      <c r="B11" s="26" t="s">
        <v>50</v>
      </c>
      <c r="C11" s="26" t="s">
        <v>51</v>
      </c>
      <c r="D11" s="27">
        <v>31</v>
      </c>
      <c r="E11" s="27">
        <v>0</v>
      </c>
      <c r="F11" s="27">
        <v>0</v>
      </c>
      <c r="G11" s="25">
        <v>1</v>
      </c>
      <c r="H11" s="25">
        <v>3</v>
      </c>
      <c r="I11" s="25">
        <v>16</v>
      </c>
      <c r="J11" s="25">
        <v>3</v>
      </c>
      <c r="K11" s="25">
        <v>8</v>
      </c>
      <c r="L11" s="19">
        <f t="shared" si="0"/>
        <v>31</v>
      </c>
    </row>
    <row r="12" spans="1:12" s="1" customFormat="1" ht="28.5" customHeight="1">
      <c r="A12" s="36">
        <v>390</v>
      </c>
      <c r="B12" s="26" t="s">
        <v>52</v>
      </c>
      <c r="C12" s="26" t="s">
        <v>53</v>
      </c>
      <c r="D12" s="27">
        <v>74</v>
      </c>
      <c r="E12" s="27">
        <v>0</v>
      </c>
      <c r="F12" s="27">
        <v>11</v>
      </c>
      <c r="G12" s="25">
        <v>4</v>
      </c>
      <c r="H12" s="25">
        <v>8</v>
      </c>
      <c r="I12" s="25">
        <v>19</v>
      </c>
      <c r="J12" s="25">
        <v>30</v>
      </c>
      <c r="K12" s="25">
        <v>13</v>
      </c>
      <c r="L12" s="19">
        <f>SUM(G12:K12)</f>
        <v>74</v>
      </c>
    </row>
    <row r="13" spans="1:14" s="1" customFormat="1" ht="28.5" customHeight="1">
      <c r="A13" s="25">
        <v>400</v>
      </c>
      <c r="B13" s="26" t="s">
        <v>35</v>
      </c>
      <c r="C13" s="26" t="s">
        <v>54</v>
      </c>
      <c r="D13" s="27">
        <v>91</v>
      </c>
      <c r="E13" s="27">
        <v>1</v>
      </c>
      <c r="F13" s="27">
        <v>18</v>
      </c>
      <c r="G13" s="25">
        <v>13</v>
      </c>
      <c r="H13" s="25">
        <v>13</v>
      </c>
      <c r="I13" s="25">
        <v>34</v>
      </c>
      <c r="J13" s="25">
        <v>13</v>
      </c>
      <c r="K13" s="25">
        <v>18</v>
      </c>
      <c r="L13" s="19">
        <f t="shared" si="0"/>
        <v>91</v>
      </c>
      <c r="N13" s="1" t="s">
        <v>5</v>
      </c>
    </row>
    <row r="14" spans="1:12" s="1" customFormat="1" ht="28.5" customHeight="1">
      <c r="A14" s="25">
        <v>410</v>
      </c>
      <c r="B14" s="26" t="s">
        <v>38</v>
      </c>
      <c r="C14" s="26" t="s">
        <v>55</v>
      </c>
      <c r="D14" s="27">
        <v>21</v>
      </c>
      <c r="E14" s="27">
        <v>0</v>
      </c>
      <c r="F14" s="27">
        <v>11</v>
      </c>
      <c r="G14" s="25">
        <v>0</v>
      </c>
      <c r="H14" s="25">
        <v>5</v>
      </c>
      <c r="I14" s="25">
        <v>6</v>
      </c>
      <c r="J14" s="25">
        <v>4</v>
      </c>
      <c r="K14" s="25">
        <v>6</v>
      </c>
      <c r="L14" s="19">
        <f t="shared" si="0"/>
        <v>21</v>
      </c>
    </row>
    <row r="15" spans="1:13" s="1" customFormat="1" ht="28.5" customHeight="1">
      <c r="A15" s="25">
        <v>420</v>
      </c>
      <c r="B15" s="26" t="s">
        <v>11</v>
      </c>
      <c r="C15" s="26" t="s">
        <v>56</v>
      </c>
      <c r="D15" s="27">
        <v>101</v>
      </c>
      <c r="E15" s="27">
        <v>0</v>
      </c>
      <c r="F15" s="27">
        <v>8</v>
      </c>
      <c r="G15" s="25">
        <v>4</v>
      </c>
      <c r="H15" s="25">
        <v>19</v>
      </c>
      <c r="I15" s="25">
        <v>33</v>
      </c>
      <c r="J15" s="25">
        <v>27</v>
      </c>
      <c r="K15" s="25">
        <v>18</v>
      </c>
      <c r="L15" s="19">
        <f t="shared" si="0"/>
        <v>101</v>
      </c>
      <c r="M15" s="1" t="s">
        <v>5</v>
      </c>
    </row>
    <row r="16" spans="1:12" s="1" customFormat="1" ht="36.75" customHeight="1">
      <c r="A16" s="25">
        <v>430</v>
      </c>
      <c r="B16" s="26" t="s">
        <v>35</v>
      </c>
      <c r="C16" s="26" t="s">
        <v>56</v>
      </c>
      <c r="D16" s="27">
        <v>111</v>
      </c>
      <c r="E16" s="27">
        <v>2</v>
      </c>
      <c r="F16" s="27">
        <v>20</v>
      </c>
      <c r="G16" s="25">
        <v>4</v>
      </c>
      <c r="H16" s="25">
        <v>12</v>
      </c>
      <c r="I16" s="25">
        <v>28</v>
      </c>
      <c r="J16" s="25">
        <v>32</v>
      </c>
      <c r="K16" s="25">
        <v>31</v>
      </c>
      <c r="L16" s="19">
        <f t="shared" si="0"/>
        <v>107</v>
      </c>
    </row>
    <row r="17" spans="1:12" s="1" customFormat="1" ht="28.5" customHeight="1">
      <c r="A17" s="25">
        <v>440</v>
      </c>
      <c r="B17" s="26" t="s">
        <v>57</v>
      </c>
      <c r="C17" s="26" t="s">
        <v>58</v>
      </c>
      <c r="D17" s="27">
        <v>65</v>
      </c>
      <c r="E17" s="27">
        <v>0</v>
      </c>
      <c r="F17" s="27">
        <v>29</v>
      </c>
      <c r="G17" s="25">
        <v>7</v>
      </c>
      <c r="H17" s="25">
        <v>19</v>
      </c>
      <c r="I17" s="25">
        <v>20</v>
      </c>
      <c r="J17" s="25">
        <v>13</v>
      </c>
      <c r="K17" s="25">
        <v>6</v>
      </c>
      <c r="L17" s="19">
        <f t="shared" si="0"/>
        <v>65</v>
      </c>
    </row>
    <row r="18" spans="1:12" s="1" customFormat="1" ht="28.5" customHeight="1">
      <c r="A18" s="25"/>
      <c r="B18" s="26"/>
      <c r="C18" s="26"/>
      <c r="D18" s="27"/>
      <c r="E18" s="27"/>
      <c r="F18" s="27"/>
      <c r="G18" s="25"/>
      <c r="H18" s="25"/>
      <c r="I18" s="25"/>
      <c r="J18" s="42"/>
      <c r="K18" s="25"/>
      <c r="L18" s="18">
        <f>SUM(L2:L17)</f>
        <v>1065</v>
      </c>
    </row>
    <row r="19" spans="1:14" s="1" customFormat="1" ht="28.5" customHeight="1">
      <c r="A19" s="38"/>
      <c r="B19" s="39" t="s">
        <v>72</v>
      </c>
      <c r="C19" s="39"/>
      <c r="D19" s="40">
        <f aca="true" t="shared" si="1" ref="D19:K19">SUM(D2:D17)</f>
        <v>1061</v>
      </c>
      <c r="E19" s="40">
        <f t="shared" si="1"/>
        <v>41</v>
      </c>
      <c r="F19" s="40">
        <f t="shared" si="1"/>
        <v>301</v>
      </c>
      <c r="G19" s="41">
        <f t="shared" si="1"/>
        <v>68</v>
      </c>
      <c r="H19" s="41">
        <f t="shared" si="1"/>
        <v>169</v>
      </c>
      <c r="I19" s="41">
        <f t="shared" si="1"/>
        <v>304</v>
      </c>
      <c r="J19" s="41">
        <f t="shared" si="1"/>
        <v>276</v>
      </c>
      <c r="K19" s="41">
        <f t="shared" si="1"/>
        <v>248</v>
      </c>
      <c r="L19" s="18">
        <f>SUM(G19:K19)</f>
        <v>1065</v>
      </c>
      <c r="M19" s="1" t="s">
        <v>5</v>
      </c>
      <c r="N19" s="1" t="s">
        <v>5</v>
      </c>
    </row>
    <row r="20" spans="1:13" s="1" customFormat="1" ht="28.5" customHeight="1">
      <c r="A20" s="4"/>
      <c r="B20" s="15" t="s">
        <v>69</v>
      </c>
      <c r="C20" s="11"/>
      <c r="D20" s="12" t="s">
        <v>5</v>
      </c>
      <c r="E20" s="12"/>
      <c r="F20" s="12"/>
      <c r="G20" s="17">
        <f>SUM(G19/L19)</f>
        <v>0.06384976525821597</v>
      </c>
      <c r="H20" s="17">
        <f>SUM(H19/L19)</f>
        <v>0.15868544600938966</v>
      </c>
      <c r="I20" s="21">
        <f>SUM(I19/L19)</f>
        <v>0.28544600938967135</v>
      </c>
      <c r="J20" s="17">
        <f>SUM(J19/L19)</f>
        <v>0.2591549295774648</v>
      </c>
      <c r="K20" s="17">
        <f>SUM(K19/L19)</f>
        <v>0.23286384976525823</v>
      </c>
      <c r="L20" s="20">
        <f>SUM(G20:K20)</f>
        <v>0.9999999999999999</v>
      </c>
      <c r="M20" s="14" t="s">
        <v>5</v>
      </c>
    </row>
    <row r="21" spans="7:11" ht="15">
      <c r="G21" s="10"/>
      <c r="H21" s="10"/>
      <c r="I21" s="22"/>
      <c r="J21" s="10"/>
      <c r="K21" s="10"/>
    </row>
  </sheetData>
  <sheetProtection/>
  <printOptions gridLines="1"/>
  <pageMargins left="0.38958333333333334" right="0.0796875" top="0.858854166666667" bottom="0.5" header="0.3" footer="0.3"/>
  <pageSetup horizontalDpi="600" verticalDpi="600" orientation="landscape" scale="85" r:id="rId1"/>
  <headerFooter>
    <oddHeader>&amp;C&amp;"-,Bold"2017 DIOCESAN SUMMARY BY AGE BRACKETS
&amp;D</oddHeader>
    <oddFooter>&amp;C&amp;Z&amp;F&amp;R&amp;P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" sqref="B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Matushka Sandra</dc:creator>
  <cp:keywords/>
  <dc:description/>
  <cp:lastModifiedBy>Mat. Sandra</cp:lastModifiedBy>
  <cp:lastPrinted>2018-01-10T17:08:26Z</cp:lastPrinted>
  <dcterms:created xsi:type="dcterms:W3CDTF">2009-08-10T15:30:55Z</dcterms:created>
  <dcterms:modified xsi:type="dcterms:W3CDTF">2018-01-10T17:10:00Z</dcterms:modified>
  <cp:category/>
  <cp:version/>
  <cp:contentType/>
  <cp:contentStatus/>
</cp:coreProperties>
</file>